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601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K18" i="1" l="1"/>
  <c r="K16" i="1"/>
  <c r="K15" i="1" l="1"/>
  <c r="N32" i="1"/>
  <c r="I31" i="1"/>
  <c r="H31" i="1"/>
  <c r="N31" i="1"/>
  <c r="N26" i="1"/>
  <c r="N24" i="1"/>
  <c r="N20" i="1"/>
  <c r="N19" i="1"/>
  <c r="N17" i="1"/>
  <c r="K17" i="1"/>
  <c r="K14" i="1"/>
  <c r="K13" i="1"/>
  <c r="N12" i="1"/>
  <c r="K12" i="1"/>
  <c r="N11" i="1"/>
  <c r="K11" i="1"/>
  <c r="M10" i="1"/>
  <c r="H10" i="1"/>
  <c r="K10" i="1"/>
  <c r="N10" i="1"/>
  <c r="D10" i="1"/>
</calcChain>
</file>

<file path=xl/sharedStrings.xml><?xml version="1.0" encoding="utf-8"?>
<sst xmlns="http://schemas.openxmlformats.org/spreadsheetml/2006/main" count="48" uniqueCount="38">
  <si>
    <t>ОТЧЕТ</t>
  </si>
  <si>
    <t>о реализации муниципальной программы</t>
  </si>
  <si>
    <t>Наименование программы и подпрограммы</t>
  </si>
  <si>
    <t>Мероприятия, входящие в план мероприятий программы</t>
  </si>
  <si>
    <t>Степень соответствия запланированному уровню затрат и эффективности использования средств местного бюджета и иных источников ресурсного обеспечения муниципальной программы (%)                                                             Уф=Фф/Фп*100%</t>
  </si>
  <si>
    <t>Всего</t>
  </si>
  <si>
    <t>В том числе:</t>
  </si>
  <si>
    <t>Федеральный бюджет</t>
  </si>
  <si>
    <t>Областной бюджет</t>
  </si>
  <si>
    <t>Местный бюджет</t>
  </si>
  <si>
    <t>Обеспечение выплат стимулирующего характера работникам муниципальных учреждений культуры</t>
  </si>
  <si>
    <t>Проектирование, строительство и реконструкция объектов муниципальной собственности</t>
  </si>
  <si>
    <t>Мероприятия по учету и обслуживанию уличного освещения поселения</t>
  </si>
  <si>
    <t>Прочие мероприятия по благоустройству поселений</t>
  </si>
  <si>
    <t>Обслуживание и содержание автомобильных дорог местного значения</t>
  </si>
  <si>
    <t>Мероприятия по капитальному ремонту и ремонту автомобильных дорог общего пользования местного значения</t>
  </si>
  <si>
    <t>ВСЕГО по программе</t>
  </si>
  <si>
    <t>"Устойчивое развитие территории Торковичского сельского поселения на период 2014 - 2016 годов"</t>
  </si>
  <si>
    <t>Развитие культуры, физической культуры и спорта в Торковичском сельском поселении Лужского муниципального района</t>
  </si>
  <si>
    <t>Содержание муниципальных казенных учреждений культуры Торковичского сельского поселения</t>
  </si>
  <si>
    <t>Содержание муниципальных казенных библиотек Торковичского сельского поселения</t>
  </si>
  <si>
    <t>Организация и проведение культурно-массовых мероприятий</t>
  </si>
  <si>
    <t>Обеспечение устойчивого функционирования жилищно-коммунального хозяйства в Торковичском сельском поселении Лужского муниципального района</t>
  </si>
  <si>
    <t>Прочие мероприятия по  в области жилищно-коммунального хозяйства</t>
  </si>
  <si>
    <t>Развитие автомобильных дорог в Торковичском сельском поселении Лужского муниципального района</t>
  </si>
  <si>
    <t>Безопасность Торковичского сельского поселения Лужского муниципального района</t>
  </si>
  <si>
    <t>Укрепление пожарной безопасности на территории поселени</t>
  </si>
  <si>
    <t>Создание резерва имущества ГО</t>
  </si>
  <si>
    <t>за 2016 год</t>
  </si>
  <si>
    <t>Объем финансирования  План на 2016 год (тыс.руб.)</t>
  </si>
  <si>
    <t>Объем финансирования           Факт на 2016 год (тыс.руб.)</t>
  </si>
  <si>
    <t>На поддержку муниципальных образований Ленинградской области по развитию общественной инфраструктуры муниципального значения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</si>
  <si>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</si>
  <si>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>Обеспечение участия в государственной программе Ленинградской области</t>
  </si>
  <si>
    <t>Организация и содержание мест захоронения</t>
  </si>
  <si>
    <t>Реализация областного закона от 14.12.2012г. №95-ОЗ "О содействии развитию на части территории муниципальных образований Ленинградской области иных форм местного самоуправления"</t>
  </si>
  <si>
    <t>Мероприятия по капитальному ремонту и ремонту автомобильных дорог общего пользования местного значения,имеющих приоритетный социально-значимый характер</t>
  </si>
  <si>
    <t>Реализация областного закона от 12.05.2015г. №42-ОЗ "О содействии развитию иных форм местного самоуправления на части территорий населенных пунктов  Ленинградской области, являющихся административными центрами поселений"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</si>
</sst>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rgb="FF000000"/>
      <name val="Calibri"/>
      <family val="2"/>
      <charset val="1"/>
    </font>
    <font>
      <sz val="8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vertical="top" wrapText="1" shrinkToFit="1"/>
    </xf>
    <xf numFmtId="164" fontId="7" fillId="0" borderId="2" xfId="0" applyNumberFormat="1" applyFont="1" applyBorder="1" applyAlignment="1">
      <alignment horizontal="center" vertical="center" wrapText="1" shrinkToFit="1"/>
    </xf>
    <xf numFmtId="164" fontId="7" fillId="2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vertical="top" wrapText="1" shrinkToFit="1"/>
    </xf>
    <xf numFmtId="0" fontId="1" fillId="0" borderId="2" xfId="0" applyFont="1" applyBorder="1" applyAlignment="1">
      <alignment vertical="center" wrapText="1" shrinkToFit="1"/>
    </xf>
    <xf numFmtId="164" fontId="4" fillId="0" borderId="2" xfId="0" applyNumberFormat="1" applyFont="1" applyBorder="1" applyAlignment="1">
      <alignment horizontal="center" vertical="center" wrapText="1" shrinkToFit="1"/>
    </xf>
    <xf numFmtId="164" fontId="4" fillId="2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vertical="top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8" fillId="0" borderId="0" xfId="0" applyFont="1"/>
    <xf numFmtId="0" fontId="10" fillId="0" borderId="2" xfId="0" applyFont="1" applyBorder="1" applyAlignment="1">
      <alignment vertical="center" wrapText="1" shrinkToFit="1"/>
    </xf>
    <xf numFmtId="164" fontId="11" fillId="0" borderId="2" xfId="0" applyNumberFormat="1" applyFont="1" applyBorder="1" applyAlignment="1">
      <alignment horizontal="center" vertical="center" wrapText="1" shrinkToFit="1"/>
    </xf>
    <xf numFmtId="164" fontId="11" fillId="2" borderId="2" xfId="0" applyNumberFormat="1" applyFont="1" applyFill="1" applyBorder="1" applyAlignment="1">
      <alignment horizontal="center" vertical="center" wrapText="1" shrinkToFit="1"/>
    </xf>
    <xf numFmtId="0" fontId="12" fillId="0" borderId="2" xfId="0" applyFont="1" applyBorder="1" applyAlignment="1">
      <alignment vertical="center" wrapText="1" shrinkToFit="1"/>
    </xf>
    <xf numFmtId="164" fontId="13" fillId="0" borderId="2" xfId="0" applyNumberFormat="1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164" fontId="13" fillId="2" borderId="2" xfId="0" applyNumberFormat="1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164" fontId="13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4"/>
  <sheetViews>
    <sheetView tabSelected="1" topLeftCell="A31" zoomScaleNormal="100" workbookViewId="0">
      <selection activeCell="B33" sqref="B33:N33"/>
    </sheetView>
  </sheetViews>
  <sheetFormatPr defaultRowHeight="15" x14ac:dyDescent="0.25"/>
  <cols>
    <col min="1" max="1" width="15.42578125" style="1"/>
    <col min="2" max="2" width="16.42578125" style="1"/>
    <col min="3" max="3" width="9" style="1"/>
    <col min="4" max="4" width="9.85546875" style="1"/>
    <col min="5" max="5" width="9.5703125" style="1"/>
    <col min="6" max="6" width="8.28515625" style="1"/>
    <col min="7" max="7" width="9.28515625" style="1"/>
    <col min="8" max="8" width="10" style="1"/>
    <col min="9" max="9" width="9" style="1" bestFit="1" customWidth="1"/>
    <col min="10" max="10" width="8.42578125" style="1"/>
    <col min="11" max="11" width="8.140625" style="1"/>
    <col min="12" max="12" width="9.7109375" style="1"/>
    <col min="13" max="13" width="7.7109375" style="1"/>
    <col min="14" max="14" width="8" style="1"/>
    <col min="15" max="1025" width="11.85546875" style="1"/>
  </cols>
  <sheetData>
    <row r="1" spans="1:24" ht="19.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/>
      <c r="P1"/>
      <c r="Q1"/>
      <c r="R1"/>
      <c r="S1"/>
      <c r="T1"/>
      <c r="U1"/>
      <c r="V1"/>
      <c r="W1"/>
      <c r="X1"/>
    </row>
    <row r="2" spans="1:24" ht="19.5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/>
      <c r="P2"/>
      <c r="Q2"/>
      <c r="R2"/>
      <c r="S2"/>
      <c r="T2"/>
      <c r="U2"/>
      <c r="V2"/>
      <c r="W2"/>
      <c r="X2"/>
    </row>
    <row r="3" spans="1:24" ht="19.5" x14ac:dyDescent="0.25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/>
      <c r="P3"/>
      <c r="Q3"/>
      <c r="R3"/>
      <c r="S3"/>
      <c r="T3"/>
      <c r="U3"/>
      <c r="V3"/>
      <c r="W3"/>
      <c r="X3"/>
    </row>
    <row r="4" spans="1:24" ht="19.5" x14ac:dyDescent="0.25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/>
      <c r="P4"/>
      <c r="Q4"/>
      <c r="R4"/>
      <c r="S4"/>
      <c r="T4"/>
      <c r="U4"/>
      <c r="V4"/>
      <c r="W4"/>
      <c r="X4"/>
    </row>
    <row r="5" spans="1:24" x14ac:dyDescent="0.25">
      <c r="A5"/>
      <c r="B5"/>
      <c r="C5"/>
      <c r="D5"/>
      <c r="E5"/>
      <c r="F5"/>
      <c r="G5"/>
      <c r="H5"/>
      <c r="I5"/>
      <c r="J5" s="2"/>
      <c r="K5"/>
      <c r="L5"/>
      <c r="M5"/>
      <c r="N5" s="2"/>
      <c r="O5"/>
      <c r="P5"/>
      <c r="Q5"/>
      <c r="R5"/>
      <c r="S5"/>
      <c r="T5"/>
      <c r="U5"/>
      <c r="V5"/>
      <c r="W5"/>
      <c r="X5"/>
    </row>
    <row r="6" spans="1:24" ht="78" customHeight="1" x14ac:dyDescent="0.25">
      <c r="A6" s="28" t="s">
        <v>2</v>
      </c>
      <c r="B6" s="29" t="s">
        <v>3</v>
      </c>
      <c r="C6" s="30" t="s">
        <v>29</v>
      </c>
      <c r="D6" s="30"/>
      <c r="E6" s="30"/>
      <c r="F6" s="30"/>
      <c r="G6" s="30" t="s">
        <v>30</v>
      </c>
      <c r="H6" s="30"/>
      <c r="I6" s="30"/>
      <c r="J6" s="30"/>
      <c r="K6" s="31" t="s">
        <v>4</v>
      </c>
      <c r="L6" s="31"/>
      <c r="M6" s="31"/>
      <c r="N6" s="31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1.25" customHeight="1" x14ac:dyDescent="0.25">
      <c r="A7" s="28"/>
      <c r="B7" s="28"/>
      <c r="C7" s="32" t="s">
        <v>5</v>
      </c>
      <c r="D7" s="32" t="s">
        <v>6</v>
      </c>
      <c r="E7" s="32"/>
      <c r="F7" s="32"/>
      <c r="G7" s="32" t="s">
        <v>5</v>
      </c>
      <c r="H7" s="32" t="s">
        <v>6</v>
      </c>
      <c r="I7" s="32"/>
      <c r="J7" s="32"/>
      <c r="K7" s="31" t="s">
        <v>5</v>
      </c>
      <c r="L7" s="31" t="s">
        <v>6</v>
      </c>
      <c r="M7" s="31"/>
      <c r="N7" s="31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2.5" x14ac:dyDescent="0.25">
      <c r="A8" s="28"/>
      <c r="B8" s="28"/>
      <c r="C8" s="28"/>
      <c r="D8" s="5" t="s">
        <v>7</v>
      </c>
      <c r="E8" s="5" t="s">
        <v>8</v>
      </c>
      <c r="F8" s="5" t="s">
        <v>9</v>
      </c>
      <c r="G8" s="32"/>
      <c r="H8" s="5" t="s">
        <v>7</v>
      </c>
      <c r="I8" s="5" t="s">
        <v>8</v>
      </c>
      <c r="J8" s="5" t="s">
        <v>9</v>
      </c>
      <c r="K8" s="31"/>
      <c r="L8" s="3" t="s">
        <v>7</v>
      </c>
      <c r="M8" s="3" t="s">
        <v>8</v>
      </c>
      <c r="N8" s="3" t="s">
        <v>9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8</v>
      </c>
      <c r="H9" s="5">
        <v>9</v>
      </c>
      <c r="I9" s="5">
        <v>10</v>
      </c>
      <c r="J9" s="5">
        <v>11</v>
      </c>
      <c r="K9" s="3">
        <v>8</v>
      </c>
      <c r="L9" s="3">
        <v>9</v>
      </c>
      <c r="M9" s="3">
        <v>10</v>
      </c>
      <c r="N9" s="3">
        <v>11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05" x14ac:dyDescent="0.25">
      <c r="A10" s="6" t="s">
        <v>18</v>
      </c>
      <c r="B10" s="5"/>
      <c r="C10" s="7">
        <v>17340.400000000001</v>
      </c>
      <c r="D10" s="7">
        <f>D11+D12+D14+D17+D13</f>
        <v>0</v>
      </c>
      <c r="E10" s="7">
        <v>14787</v>
      </c>
      <c r="F10" s="7">
        <v>2553.4</v>
      </c>
      <c r="G10" s="7">
        <v>10294.200000000001</v>
      </c>
      <c r="H10" s="7">
        <f>H11+H12+H14+H17+H13</f>
        <v>0</v>
      </c>
      <c r="I10" s="7">
        <v>8079.2</v>
      </c>
      <c r="J10" s="7">
        <v>2215</v>
      </c>
      <c r="K10" s="8">
        <f t="shared" ref="K10:K18" si="0">G10/C10*100</f>
        <v>59.36541256257064</v>
      </c>
      <c r="L10" s="8">
        <v>0</v>
      </c>
      <c r="M10" s="8">
        <f>I10/E10*100</f>
        <v>54.637181307905593</v>
      </c>
      <c r="N10" s="8">
        <f>J10/F10*100</f>
        <v>86.747082321610407</v>
      </c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68.650000000000006" customHeight="1" x14ac:dyDescent="0.25">
      <c r="A11" s="9"/>
      <c r="B11" s="10" t="s">
        <v>19</v>
      </c>
      <c r="C11" s="11">
        <v>318.89999999999998</v>
      </c>
      <c r="D11" s="11"/>
      <c r="E11" s="11"/>
      <c r="F11" s="11">
        <v>318.89999999999998</v>
      </c>
      <c r="G11" s="11">
        <v>318.8</v>
      </c>
      <c r="H11" s="11"/>
      <c r="I11" s="11"/>
      <c r="J11" s="11">
        <v>318.8</v>
      </c>
      <c r="K11" s="12">
        <f t="shared" si="0"/>
        <v>99.968642207588601</v>
      </c>
      <c r="L11" s="12"/>
      <c r="M11" s="12"/>
      <c r="N11" s="12">
        <f t="shared" ref="N11:N26" si="1">J11/F11*100</f>
        <v>99.968642207588601</v>
      </c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56.25" x14ac:dyDescent="0.25">
      <c r="A12" s="13"/>
      <c r="B12" s="17" t="s">
        <v>20</v>
      </c>
      <c r="C12" s="18">
        <v>347.7</v>
      </c>
      <c r="D12" s="18"/>
      <c r="E12" s="18"/>
      <c r="F12" s="18">
        <v>347.7</v>
      </c>
      <c r="G12" s="18">
        <v>346.6</v>
      </c>
      <c r="H12" s="18"/>
      <c r="I12" s="18"/>
      <c r="J12" s="18">
        <v>346.6</v>
      </c>
      <c r="K12" s="19">
        <f t="shared" si="0"/>
        <v>99.683635317802711</v>
      </c>
      <c r="L12" s="19"/>
      <c r="M12" s="19"/>
      <c r="N12" s="19">
        <f t="shared" si="1"/>
        <v>99.683635317802711</v>
      </c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73.150000000000006" customHeight="1" x14ac:dyDescent="0.25">
      <c r="A13" s="14"/>
      <c r="B13" s="17" t="s">
        <v>10</v>
      </c>
      <c r="C13" s="18">
        <v>46</v>
      </c>
      <c r="D13" s="18"/>
      <c r="E13" s="18">
        <v>46</v>
      </c>
      <c r="F13" s="18"/>
      <c r="G13" s="18">
        <v>46</v>
      </c>
      <c r="H13" s="18"/>
      <c r="I13" s="18">
        <v>46</v>
      </c>
      <c r="J13" s="18"/>
      <c r="K13" s="19">
        <f t="shared" si="0"/>
        <v>100</v>
      </c>
      <c r="L13" s="19"/>
      <c r="M13" s="19">
        <v>100</v>
      </c>
      <c r="N13" s="19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73.150000000000006" customHeight="1" x14ac:dyDescent="0.25">
      <c r="A14" s="14"/>
      <c r="B14" s="17" t="s">
        <v>11</v>
      </c>
      <c r="C14" s="18">
        <v>15560.3</v>
      </c>
      <c r="D14" s="18"/>
      <c r="E14" s="18">
        <v>14741</v>
      </c>
      <c r="F14" s="18">
        <v>819.3</v>
      </c>
      <c r="G14" s="18">
        <v>8515.6</v>
      </c>
      <c r="H14" s="18"/>
      <c r="I14" s="18">
        <v>8033.2</v>
      </c>
      <c r="J14" s="18">
        <v>482.4</v>
      </c>
      <c r="K14" s="19">
        <f t="shared" si="0"/>
        <v>54.726451289499565</v>
      </c>
      <c r="L14" s="19"/>
      <c r="M14" s="19">
        <v>54.5</v>
      </c>
      <c r="N14" s="19">
        <v>58.9</v>
      </c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54.75" customHeight="1" x14ac:dyDescent="0.25">
      <c r="A15" s="14"/>
      <c r="B15" s="17" t="s">
        <v>21</v>
      </c>
      <c r="C15" s="18">
        <v>30.2</v>
      </c>
      <c r="D15" s="18"/>
      <c r="E15" s="18"/>
      <c r="F15" s="18">
        <v>30.2</v>
      </c>
      <c r="G15" s="18">
        <v>29.9</v>
      </c>
      <c r="H15" s="18"/>
      <c r="I15" s="18"/>
      <c r="J15" s="18">
        <v>29.9</v>
      </c>
      <c r="K15" s="19">
        <f t="shared" si="0"/>
        <v>99.006622516556291</v>
      </c>
      <c r="L15" s="19"/>
      <c r="M15" s="19"/>
      <c r="N15" s="19">
        <v>99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04.25" customHeight="1" x14ac:dyDescent="0.25">
      <c r="A16" s="14"/>
      <c r="B16" s="17" t="s">
        <v>32</v>
      </c>
      <c r="C16" s="18">
        <v>687.3</v>
      </c>
      <c r="D16" s="18"/>
      <c r="E16" s="18"/>
      <c r="F16" s="18">
        <v>687.3</v>
      </c>
      <c r="G16" s="18">
        <v>687.3</v>
      </c>
      <c r="H16" s="18"/>
      <c r="I16" s="18"/>
      <c r="J16" s="18">
        <v>687.3</v>
      </c>
      <c r="K16" s="19">
        <f t="shared" si="0"/>
        <v>100</v>
      </c>
      <c r="L16" s="19"/>
      <c r="M16" s="19"/>
      <c r="N16" s="19">
        <v>100</v>
      </c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05.75" customHeight="1" x14ac:dyDescent="0.25">
      <c r="A17" s="13"/>
      <c r="B17" s="17" t="s">
        <v>31</v>
      </c>
      <c r="C17" s="18">
        <v>350</v>
      </c>
      <c r="D17" s="18"/>
      <c r="E17" s="18"/>
      <c r="F17" s="18">
        <v>350</v>
      </c>
      <c r="G17" s="18">
        <v>350</v>
      </c>
      <c r="H17" s="18"/>
      <c r="I17" s="18"/>
      <c r="J17" s="18">
        <v>350</v>
      </c>
      <c r="K17" s="19">
        <f t="shared" si="0"/>
        <v>100</v>
      </c>
      <c r="L17" s="19"/>
      <c r="M17" s="19"/>
      <c r="N17" s="19">
        <f t="shared" si="1"/>
        <v>100</v>
      </c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32.75" customHeight="1" x14ac:dyDescent="0.25">
      <c r="A18" s="20" t="s">
        <v>22</v>
      </c>
      <c r="B18" s="22"/>
      <c r="C18" s="21">
        <v>2179.3000000000002</v>
      </c>
      <c r="D18" s="21">
        <v>0</v>
      </c>
      <c r="E18" s="21">
        <v>217.3</v>
      </c>
      <c r="F18" s="21">
        <v>1962</v>
      </c>
      <c r="G18" s="21">
        <v>2176.6</v>
      </c>
      <c r="H18" s="21"/>
      <c r="I18" s="21">
        <v>217.3</v>
      </c>
      <c r="J18" s="21">
        <v>1959.3</v>
      </c>
      <c r="K18" s="23">
        <f t="shared" si="0"/>
        <v>99.876107006837046</v>
      </c>
      <c r="L18" s="23"/>
      <c r="M18" s="23">
        <v>100</v>
      </c>
      <c r="N18" s="23">
        <v>99.9</v>
      </c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29" customHeight="1" x14ac:dyDescent="0.25">
      <c r="A19" s="13"/>
      <c r="B19" s="17" t="s">
        <v>23</v>
      </c>
      <c r="C19" s="18">
        <v>74</v>
      </c>
      <c r="D19" s="21"/>
      <c r="E19" s="21"/>
      <c r="F19" s="18">
        <v>74</v>
      </c>
      <c r="G19" s="18">
        <v>72.8</v>
      </c>
      <c r="H19" s="18"/>
      <c r="I19" s="18"/>
      <c r="J19" s="18">
        <v>72.8</v>
      </c>
      <c r="K19" s="19">
        <v>98.4</v>
      </c>
      <c r="L19" s="19"/>
      <c r="M19" s="19"/>
      <c r="N19" s="19">
        <f t="shared" si="1"/>
        <v>98.378378378378372</v>
      </c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70.5" customHeight="1" x14ac:dyDescent="0.25">
      <c r="A20" s="13"/>
      <c r="B20" s="17" t="s">
        <v>33</v>
      </c>
      <c r="C20" s="18">
        <v>170.2</v>
      </c>
      <c r="D20" s="18"/>
      <c r="E20" s="18"/>
      <c r="F20" s="18">
        <v>170.2</v>
      </c>
      <c r="G20" s="18">
        <v>169.4</v>
      </c>
      <c r="H20" s="18"/>
      <c r="I20" s="18"/>
      <c r="J20" s="18">
        <v>169.4</v>
      </c>
      <c r="K20" s="19">
        <v>99.5</v>
      </c>
      <c r="L20" s="19"/>
      <c r="M20" s="19"/>
      <c r="N20" s="19">
        <f t="shared" si="1"/>
        <v>99.529964747356061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44.75" customHeight="1" x14ac:dyDescent="0.25">
      <c r="A21" s="24"/>
      <c r="B21" s="17" t="s">
        <v>35</v>
      </c>
      <c r="C21" s="18">
        <v>228.2</v>
      </c>
      <c r="D21" s="18"/>
      <c r="E21" s="18">
        <v>217.3</v>
      </c>
      <c r="F21" s="18">
        <v>10.9</v>
      </c>
      <c r="G21" s="18">
        <v>228.2</v>
      </c>
      <c r="H21" s="18"/>
      <c r="I21" s="18">
        <v>217.3</v>
      </c>
      <c r="J21" s="18">
        <v>10.9</v>
      </c>
      <c r="K21" s="19">
        <v>100</v>
      </c>
      <c r="L21" s="19"/>
      <c r="M21" s="19">
        <v>100</v>
      </c>
      <c r="N21" s="19">
        <v>100</v>
      </c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80.75" customHeight="1" x14ac:dyDescent="0.25">
      <c r="A22" s="13"/>
      <c r="B22" s="17" t="s">
        <v>12</v>
      </c>
      <c r="C22" s="18">
        <v>1241.5</v>
      </c>
      <c r="D22" s="18"/>
      <c r="E22" s="18"/>
      <c r="F22" s="18">
        <v>1241.5</v>
      </c>
      <c r="G22" s="18">
        <v>1241.3</v>
      </c>
      <c r="H22" s="18"/>
      <c r="I22" s="18"/>
      <c r="J22" s="18">
        <v>1241.3</v>
      </c>
      <c r="K22" s="19">
        <v>99.9</v>
      </c>
      <c r="L22" s="19"/>
      <c r="M22" s="19"/>
      <c r="N22" s="19">
        <v>99.9</v>
      </c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82.5" customHeight="1" x14ac:dyDescent="0.25">
      <c r="A23" s="13"/>
      <c r="B23" s="17" t="s">
        <v>34</v>
      </c>
      <c r="C23" s="18">
        <v>84</v>
      </c>
      <c r="D23" s="18"/>
      <c r="E23" s="18"/>
      <c r="F23" s="18">
        <v>84</v>
      </c>
      <c r="G23" s="18">
        <v>83.6</v>
      </c>
      <c r="H23" s="18"/>
      <c r="I23" s="18"/>
      <c r="J23" s="18">
        <v>83.6</v>
      </c>
      <c r="K23" s="19">
        <v>99.5</v>
      </c>
      <c r="L23" s="19"/>
      <c r="M23" s="19"/>
      <c r="N23" s="19">
        <v>99.5</v>
      </c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69.75" customHeight="1" x14ac:dyDescent="0.25">
      <c r="A24" s="13"/>
      <c r="B24" s="17" t="s">
        <v>13</v>
      </c>
      <c r="C24" s="18">
        <v>381.4</v>
      </c>
      <c r="D24" s="18"/>
      <c r="E24" s="18"/>
      <c r="F24" s="18">
        <v>381.4</v>
      </c>
      <c r="G24" s="18">
        <v>381.3</v>
      </c>
      <c r="H24" s="18"/>
      <c r="I24" s="18"/>
      <c r="J24" s="18">
        <v>381.3</v>
      </c>
      <c r="K24" s="19">
        <v>100</v>
      </c>
      <c r="L24" s="19"/>
      <c r="M24" s="19"/>
      <c r="N24" s="19">
        <f t="shared" si="1"/>
        <v>99.973780807551137</v>
      </c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03.5" customHeight="1" x14ac:dyDescent="0.25">
      <c r="A25" s="20" t="s">
        <v>24</v>
      </c>
      <c r="B25" s="15"/>
      <c r="C25" s="21">
        <v>7121.8</v>
      </c>
      <c r="D25" s="21"/>
      <c r="E25" s="21">
        <v>5665.7</v>
      </c>
      <c r="F25" s="21">
        <v>1456.1</v>
      </c>
      <c r="G25" s="21">
        <v>5772.5</v>
      </c>
      <c r="H25" s="21"/>
      <c r="I25" s="21">
        <v>4325.3999999999996</v>
      </c>
      <c r="J25" s="21">
        <v>1447.1</v>
      </c>
      <c r="K25" s="23">
        <v>81</v>
      </c>
      <c r="L25" s="23"/>
      <c r="M25" s="23">
        <v>76.3</v>
      </c>
      <c r="N25" s="23">
        <v>99.4</v>
      </c>
      <c r="O25"/>
      <c r="P25"/>
      <c r="Q25"/>
      <c r="R25"/>
      <c r="S25"/>
      <c r="T25"/>
      <c r="U25"/>
      <c r="V25"/>
      <c r="W25"/>
      <c r="X25"/>
    </row>
    <row r="26" spans="1:24" ht="90.2" customHeight="1" x14ac:dyDescent="0.25">
      <c r="A26" s="13"/>
      <c r="B26" s="17" t="s">
        <v>14</v>
      </c>
      <c r="C26" s="18">
        <v>852.1</v>
      </c>
      <c r="D26" s="18"/>
      <c r="E26" s="18"/>
      <c r="F26" s="18">
        <v>852.1</v>
      </c>
      <c r="G26" s="18">
        <v>851.2</v>
      </c>
      <c r="H26" s="18"/>
      <c r="I26" s="18"/>
      <c r="J26" s="18">
        <v>851.2</v>
      </c>
      <c r="K26" s="19">
        <v>99.9</v>
      </c>
      <c r="L26" s="19"/>
      <c r="M26" s="19"/>
      <c r="N26" s="19">
        <f t="shared" si="1"/>
        <v>99.894378594061735</v>
      </c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96" customHeight="1" x14ac:dyDescent="0.25">
      <c r="A27" s="13"/>
      <c r="B27" s="17" t="s">
        <v>15</v>
      </c>
      <c r="C27" s="18">
        <v>1022.8</v>
      </c>
      <c r="D27" s="18"/>
      <c r="E27" s="18">
        <v>753.9</v>
      </c>
      <c r="F27" s="18">
        <v>268.89999999999998</v>
      </c>
      <c r="G27" s="18">
        <v>1022.8</v>
      </c>
      <c r="H27" s="18"/>
      <c r="I27" s="18">
        <v>753.9</v>
      </c>
      <c r="J27" s="18">
        <v>268.89999999999998</v>
      </c>
      <c r="K27" s="19">
        <v>100</v>
      </c>
      <c r="L27" s="19"/>
      <c r="M27" s="19">
        <v>100</v>
      </c>
      <c r="N27" s="19">
        <v>100</v>
      </c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0" customHeight="1" x14ac:dyDescent="0.25">
      <c r="A28" s="13"/>
      <c r="B28" s="17" t="s">
        <v>36</v>
      </c>
      <c r="C28" s="18">
        <v>4048.3</v>
      </c>
      <c r="D28" s="18"/>
      <c r="E28" s="18">
        <v>3770.2</v>
      </c>
      <c r="F28" s="18">
        <v>278.10000000000002</v>
      </c>
      <c r="G28" s="18">
        <v>2699.9</v>
      </c>
      <c r="H28" s="18"/>
      <c r="I28" s="18">
        <v>2429.9</v>
      </c>
      <c r="J28" s="18">
        <v>270</v>
      </c>
      <c r="K28" s="19">
        <v>66.7</v>
      </c>
      <c r="L28" s="19"/>
      <c r="M28" s="19">
        <v>64.400000000000006</v>
      </c>
      <c r="N28" s="19">
        <v>97.1</v>
      </c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65" customHeight="1" x14ac:dyDescent="0.25">
      <c r="A29" s="24"/>
      <c r="B29" s="17" t="s">
        <v>37</v>
      </c>
      <c r="C29" s="18">
        <v>1198.5999999999999</v>
      </c>
      <c r="D29" s="18"/>
      <c r="E29" s="18">
        <v>1141.5999999999999</v>
      </c>
      <c r="F29" s="18">
        <v>57</v>
      </c>
      <c r="G29" s="18">
        <v>1198.5999999999999</v>
      </c>
      <c r="H29" s="18"/>
      <c r="I29" s="18">
        <v>1141.5999999999999</v>
      </c>
      <c r="J29" s="18">
        <v>57</v>
      </c>
      <c r="K29" s="19">
        <v>100</v>
      </c>
      <c r="L29" s="19"/>
      <c r="M29" s="19">
        <v>100</v>
      </c>
      <c r="N29" s="19">
        <v>100</v>
      </c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69.75" customHeight="1" x14ac:dyDescent="0.25">
      <c r="A30" s="20" t="s">
        <v>25</v>
      </c>
      <c r="B30" s="20"/>
      <c r="C30" s="21">
        <v>65.599999999999994</v>
      </c>
      <c r="D30" s="21"/>
      <c r="E30" s="21"/>
      <c r="F30" s="21">
        <v>65.599999999999994</v>
      </c>
      <c r="G30" s="21">
        <v>65.5</v>
      </c>
      <c r="H30" s="21"/>
      <c r="I30" s="21"/>
      <c r="J30" s="21">
        <v>65.5</v>
      </c>
      <c r="K30" s="23">
        <v>99.8</v>
      </c>
      <c r="L30" s="23"/>
      <c r="M30" s="23"/>
      <c r="N30" s="23">
        <v>99.8</v>
      </c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79.900000000000006" customHeight="1" x14ac:dyDescent="0.25">
      <c r="A31" s="25"/>
      <c r="B31" s="17" t="s">
        <v>26</v>
      </c>
      <c r="C31" s="18">
        <v>50.6</v>
      </c>
      <c r="D31" s="21"/>
      <c r="E31" s="18"/>
      <c r="F31" s="18">
        <v>50.6</v>
      </c>
      <c r="G31" s="18">
        <v>50.5</v>
      </c>
      <c r="H31" s="18">
        <f t="shared" ref="H31:I31" si="2">H32</f>
        <v>0</v>
      </c>
      <c r="I31" s="18">
        <f t="shared" si="2"/>
        <v>0</v>
      </c>
      <c r="J31" s="18">
        <v>50.5</v>
      </c>
      <c r="K31" s="19">
        <v>99.8</v>
      </c>
      <c r="L31" s="19"/>
      <c r="M31" s="19"/>
      <c r="N31" s="19">
        <f t="shared" ref="N31:N32" si="3">J31/F31*100</f>
        <v>99.802371541501984</v>
      </c>
    </row>
    <row r="32" spans="1:24" ht="45.6" customHeight="1" x14ac:dyDescent="0.25">
      <c r="A32" s="25"/>
      <c r="B32" s="17" t="s">
        <v>27</v>
      </c>
      <c r="C32" s="18">
        <v>15</v>
      </c>
      <c r="D32" s="26"/>
      <c r="E32" s="26"/>
      <c r="F32" s="26">
        <v>15</v>
      </c>
      <c r="G32" s="18">
        <v>15</v>
      </c>
      <c r="H32" s="26"/>
      <c r="I32" s="26"/>
      <c r="J32" s="26">
        <v>15</v>
      </c>
      <c r="K32" s="19">
        <v>100</v>
      </c>
      <c r="L32" s="19"/>
      <c r="M32" s="19"/>
      <c r="N32" s="19">
        <f t="shared" si="3"/>
        <v>100</v>
      </c>
    </row>
    <row r="33" spans="1:14" ht="45.6" customHeight="1" x14ac:dyDescent="0.25">
      <c r="A33" s="20" t="s">
        <v>16</v>
      </c>
      <c r="B33" s="20"/>
      <c r="C33" s="21">
        <v>26707</v>
      </c>
      <c r="D33" s="33"/>
      <c r="E33" s="33">
        <v>20670</v>
      </c>
      <c r="F33" s="33">
        <v>6037</v>
      </c>
      <c r="G33" s="21">
        <v>18308.8</v>
      </c>
      <c r="H33" s="33"/>
      <c r="I33" s="33">
        <v>12621.9</v>
      </c>
      <c r="J33" s="33">
        <v>5686.9</v>
      </c>
      <c r="K33" s="23">
        <v>68.599999999999994</v>
      </c>
      <c r="L33" s="23"/>
      <c r="M33" s="23">
        <v>61.1</v>
      </c>
      <c r="N33" s="23">
        <v>94.2</v>
      </c>
    </row>
    <row r="34" spans="1:14" x14ac:dyDescent="0.25">
      <c r="A34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</sheetData>
  <mergeCells count="15">
    <mergeCell ref="A1:N1"/>
    <mergeCell ref="A2:N2"/>
    <mergeCell ref="A3:N3"/>
    <mergeCell ref="A4:N4"/>
    <mergeCell ref="A6:A8"/>
    <mergeCell ref="B6:B8"/>
    <mergeCell ref="C6:F6"/>
    <mergeCell ref="G6:J6"/>
    <mergeCell ref="K6:N6"/>
    <mergeCell ref="C7:C8"/>
    <mergeCell ref="D7:F7"/>
    <mergeCell ref="G7:G8"/>
    <mergeCell ref="H7:J7"/>
    <mergeCell ref="K7:K8"/>
    <mergeCell ref="L7:N7"/>
  </mergeCells>
  <pageMargins left="0.70833333333333304" right="0.70833333333333304" top="0.74791666666666701" bottom="0.74861111111111101" header="0.51180555555555496" footer="0.31527777777777799"/>
  <pageSetup paperSize="9" scale="63" firstPageNumber="0" fitToHeight="6" orientation="portrait" verticalDpi="0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1550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revision>5</cp:revision>
  <cp:lastPrinted>2017-01-30T12:47:49Z</cp:lastPrinted>
  <dcterms:created xsi:type="dcterms:W3CDTF">2006-09-16T00:00:00Z</dcterms:created>
  <dcterms:modified xsi:type="dcterms:W3CDTF">2017-01-30T13:51:01Z</dcterms:modified>
  <dc:language>ru-RU</dc:language>
</cp:coreProperties>
</file>