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<sst xmlns="http://schemas.openxmlformats.org/spreadsheetml/2006/main" count="337" uniqueCount="148">
  <si>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</si>
  <si>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</si>
  <si>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</si>
  <si>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</si>
  <si>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</si>
  <si>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</si>
  <si>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</si>
  <si>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</si>
  <si>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</si>
  <si>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</si>
  <si>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</si>
  <si>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</si>
  <si>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</si>
  <si>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</si>
  <si>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</si>
  <si>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</si>
  <si>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</si>
  <si>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</si>
  <si>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</si>
  <si>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</si>
  <si>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</si>
  <si>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</si>
  <si>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</si>
  <si>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</si>
  <si>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</si>
  <si>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</si>
  <si>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</si>
  <si>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</si>
  <si>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</si>
  <si>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</si>
  <si>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</si>
  <si>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</si>
  <si>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</si>
  <si>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</si>
  <si>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</si>
  <si>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</si>
  <si>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</si>
  <si>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</si>
  <si>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</si>
  <si>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</si>
  <si>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</si>
  <si>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</si>
  <si>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0203</t>
  </si>
  <si>
    <t>Мобилизационная и вневойсковая подготовка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</si>
  <si>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</si>
  <si>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</si>
  <si>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</si>
  <si>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</si>
  <si>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</si>
  <si>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</si>
  <si>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</si>
  <si>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</si>
  <si>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</si>
  <si>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</si>
  <si>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</si>
  <si>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</si>
  <si>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</si>
  <si>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</si>
  <si>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</si>
  <si>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</si>
  <si>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</si>
  <si>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</si>
  <si>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</si>
  <si>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</si>
  <si>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</si>
  <si>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</si>
  <si>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</si>
  <si>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тыс.руб.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</si>
  <si>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</si>
  <si>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</si>
  <si>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</si>
  <si>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</si>
  <si>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</si>
  <si>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</si>
  <si>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</si>
  <si>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</si>
  <si>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13 2 0513</t>
  </si>
  <si>
    <t>13 2 0160</t>
  </si>
  <si>
    <t>13 2 0161</t>
  </si>
  <si>
    <t>13 2 0162</t>
  </si>
  <si>
    <t>13 3 0000</t>
  </si>
  <si>
    <t>13 3 0115</t>
  </si>
  <si>
    <t>13 4 0000</t>
  </si>
  <si>
    <t>13 4 0117</t>
  </si>
  <si>
    <t>13 4 0118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</si>
  <si>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</si>
  <si>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</si>
  <si>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</si>
  <si>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</si>
  <si>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</si>
  <si>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</si>
  <si>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</si>
  <si>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на 2015 год</t>
  </si>
  <si>
    <t>13 2 9502</t>
  </si>
  <si>
    <t>Обеспечение мероприятийпо переселению граждан из аварийного жилищного фонда</t>
  </si>
  <si>
    <t xml:space="preserve">   13 2 9602</t>
  </si>
  <si>
    <t>13 1 0172</t>
  </si>
  <si>
    <t>13 1 7202</t>
  </si>
  <si>
    <t>13 1 7066</t>
  </si>
  <si>
    <t>Проектирование, строительство и реконструкция объектов муниципальной собственности в рамках подпрограммы "Развитие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</si>
  <si>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для обеспечения государственных (муниципальных) нужд</t>
  </si>
  <si>
    <t>13 2 7202</t>
  </si>
  <si>
    <t>13 3 7014</t>
  </si>
  <si>
    <t>13 3 7088</t>
  </si>
  <si>
    <t xml:space="preserve">13 3 7088 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</si>
  <si>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"Устойчивое развитие территории Торковичского сельского поселения на период 2014-2016 годов"</t>
  </si>
  <si>
    <t>Реализация проектоа местных инициатив граждан, получивших грантовую поддержку в рамках подпрограммы  "Развитие автомобильных дорогв Торковичском сельском поселении Лужского муниципального района " муниципальной программы  Торковичского сельского поселения  Лужского муниципального района "Устойчивое развитие территории Торковичского сельского поселения на период 2014-2016 годов"</t>
  </si>
  <si>
    <t>Закупка товаров,работ и услуг  в целях капитального ремонта государственного (муниципального) имущества</t>
  </si>
  <si>
    <t xml:space="preserve">Взносы на капитальный ремонт общего имущества в многоквартирных домах </t>
  </si>
  <si>
    <t>Организация и проведение культурно-массовых мероприятий  в рамках подпрограммы "Развитие культуры, физической культуры и спорта в Торковичском сельском поселении" муниципальной программы "Устойчивое развитие Торковичского сельского поселения на период 2014-2016 годов"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</si>
  <si>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в рамках подпрограммы "Развитие культуры, физичесой культуры и спорта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</si>
  <si>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</si>
  <si>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Капитальный ремонт и ремонт дворовых территорий многоквартирных домов, проездов к дворовым территориям  многоквартирных домов населенных пунктов Ленинградской области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"Устойчивое развитие территории Торковичского сельского поселения на период 2014-2016 годов"</t>
  </si>
  <si>
    <t>13 3 7013</t>
  </si>
  <si>
    <t>99 9 0034</t>
  </si>
  <si>
    <t>Другие общегосударственные вопросы органов местного самоуправления</t>
  </si>
  <si>
    <t>Обеспечение мероприятий по капитальному ремонту 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Лужкого муниципального района"</t>
  </si>
  <si>
    <t>13 2 0150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</si>
  <si>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</si>
  <si>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 xml:space="preserve">Непрограммные расходы </t>
  </si>
  <si>
    <t>Обеспечение мероприятий по переселению граждан из аварийного жилищного фонда</t>
  </si>
  <si>
    <t xml:space="preserve">   99 0 0000</t>
  </si>
  <si>
    <t xml:space="preserve">   99 9 0000</t>
  </si>
  <si>
    <t xml:space="preserve">   99 9 0231</t>
  </si>
  <si>
    <t>Расходы на борьбу с коррупцией в рамках непрограммных расходов органов местного самоуправления</t>
  </si>
  <si>
    <t>0113</t>
  </si>
  <si>
    <t>13 2 0522</t>
  </si>
  <si>
    <t>Подпрограмма "Развитие  культуры, физической культуры и спорта в Торковичском сельском поселении Лужского муниципального района" муниципальной программы 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</si>
  <si>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Обеспечение участия в государственных программах по капитальному строительству объектов газификации (в том числе проектно-изыскательские работы) собственности муниципальных образований в рамках  подпрограммы "Обеспечение устойчивого функционирования  жилищно-коммунального хозяйства в Торковичском сельском поселении Лужского муниципального района 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</si>
  <si>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УТВЕРЖДЕНО Решением совета депутатов Торковичского сельского поселения от 25.12.2014г.№ 23 от (Приложение 2)в редакции решения №45 от 30.10.2015г.</t>
  </si>
  <si>
    <t>Обеспечение выплат стимулирующего характера  работникам муниципальных учреждений культуры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</t>
  </si>
  <si>
    <t>13 1 7036</t>
  </si>
  <si>
    <t>131  7036</t>
  </si>
  <si>
    <t>На поддержку ЖКХ,развитие общественной и транспортной инфраструктуры поселений  в рамках подпрограммы "Обеспечение устойчивого функционирования жилищно-коммунального хозяйствав Торковичском сельском поселении Лужского муниципального района 2 муниципальной программы "Устойчивое развитие территории Торковичского сельского поселения на период 2014-2016 годов"</t>
  </si>
  <si>
    <t>Бюджетные инвестиции в объекты капитального строительства  государственной (муниципальной) собственности</t>
  </si>
  <si>
    <t>13 2 0073</t>
  </si>
  <si>
    <t>13 2 0067</t>
  </si>
  <si>
    <t>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 подпрограммы "Обеспечение устойчивого функционирования  жилищно-коммунального хозяйства в Торковичском сельском поселении Лужского муниципального района 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</si>
  <si>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13 2 7020</t>
  </si>
  <si>
    <t>2,4</t>
  </si>
  <si>
    <t>161,7</t>
  </si>
  <si>
    <t>0412</t>
  </si>
  <si>
    <t>Мероприятия по землепользованию и застройке в рамках непрограммных расходов органов местного самоуправления</t>
  </si>
  <si>
    <t>99 9 0105</t>
  </si>
  <si>
    <t>99 9 0300</t>
  </si>
  <si>
    <t>Расходы по переселению граждан из аварийного жилищного фонда на приобретение дополнительных метров в рамках подпрограммы " Обеспечение устойчивого функционирования жилищно-коммунального хозяйства в Торковичском сельском поселении"</t>
  </si>
  <si>
    <t>Расходы на разработку генеральных планов, иных правил землепользования и застройки, документации по планированию территории поселений в рамках непрограммных расходов органов местного самоуправления</t>
  </si>
  <si>
    <t xml:space="preserve"> 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</si>
</sst>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4" fillId="0" borderId="10" xfId="59" applyNumberFormat="1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6" xfId="52" applyNumberFormat="1" applyFont="1" applyBorder="1" applyAlignment="1">
      <alignment horizontal="center" wrapText="1"/>
      <protection/>
    </xf>
    <xf numFmtId="49" fontId="6" fillId="0" borderId="16" xfId="52" applyNumberFormat="1" applyFont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0" fontId="6" fillId="0" borderId="16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0" fontId="6" fillId="34" borderId="16" xfId="52" applyNumberFormat="1" applyFont="1" applyFill="1" applyBorder="1" applyAlignment="1">
      <alignment horizontal="center" vertical="top" wrapText="1"/>
      <protection/>
    </xf>
    <xf numFmtId="0" fontId="4" fillId="0" borderId="16" xfId="0" applyFont="1" applyBorder="1" applyAlignment="1">
      <alignment horizontal="left" wrapText="1"/>
    </xf>
    <xf numFmtId="49" fontId="6" fillId="34" borderId="16" xfId="52" applyNumberFormat="1" applyFont="1" applyFill="1" applyBorder="1" applyAlignment="1">
      <alignment horizontal="justify" vertical="center" wrapText="1"/>
      <protection/>
    </xf>
    <xf numFmtId="49" fontId="6" fillId="34" borderId="12" xfId="52" applyNumberFormat="1" applyFont="1" applyFill="1" applyBorder="1" applyAlignment="1">
      <alignment horizontal="justify" vertical="center" wrapText="1"/>
      <protection/>
    </xf>
    <xf numFmtId="2" fontId="5" fillId="0" borderId="16" xfId="52" applyNumberFormat="1" applyFont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164" fontId="5" fillId="0" borderId="12" xfId="52" applyNumberFormat="1" applyFont="1" applyBorder="1" applyAlignment="1">
      <alignment horizontal="left" vertical="center" wrapText="1"/>
      <protection/>
    </xf>
    <xf numFmtId="164" fontId="5" fillId="0" borderId="13" xfId="52" applyNumberFormat="1" applyFont="1" applyBorder="1" applyAlignment="1">
      <alignment horizontal="left" vertical="center" wrapText="1"/>
      <protection/>
    </xf>
    <xf numFmtId="164" fontId="5" fillId="0" borderId="15" xfId="52" applyNumberFormat="1" applyFont="1" applyBorder="1" applyAlignment="1">
      <alignment horizontal="left" vertical="center" wrapText="1"/>
      <protection/>
    </xf>
    <xf numFmtId="164" fontId="6" fillId="0" borderId="16" xfId="52" applyNumberFormat="1" applyFont="1" applyBorder="1" applyAlignment="1">
      <alignment horizontal="justify" vertical="center" wrapText="1"/>
      <protection/>
    </xf>
    <xf numFmtId="164" fontId="6" fillId="0" borderId="12" xfId="52" applyNumberFormat="1" applyFont="1" applyBorder="1" applyAlignment="1">
      <alignment horizontal="justify" vertical="center" wrapText="1"/>
      <protection/>
    </xf>
    <xf numFmtId="0" fontId="0" fillId="0" borderId="16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4" fillId="0" borderId="16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49" fontId="6" fillId="33" borderId="16" xfId="52" applyNumberFormat="1" applyFont="1" applyFill="1" applyBorder="1" applyAlignment="1">
      <alignment horizontal="justify" vertical="center" wrapText="1"/>
      <protection/>
    </xf>
    <xf numFmtId="49" fontId="6" fillId="33" borderId="12" xfId="52" applyNumberFormat="1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35" borderId="16" xfId="0" applyFont="1" applyFill="1" applyBorder="1" applyAlignment="1">
      <alignment wrapText="1"/>
    </xf>
    <xf numFmtId="0" fontId="4" fillId="35" borderId="12" xfId="0" applyFont="1" applyFill="1" applyBorder="1" applyAlignment="1">
      <alignment wrapText="1"/>
    </xf>
    <xf numFmtId="0" fontId="0" fillId="0" borderId="14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49" fontId="4" fillId="35" borderId="16" xfId="52" applyNumberFormat="1" applyFont="1" applyFill="1" applyBorder="1" applyAlignment="1">
      <alignment horizontal="justify" vertical="center" wrapText="1"/>
      <protection/>
    </xf>
    <xf numFmtId="49" fontId="4" fillId="35" borderId="12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zoomScalePageLayoutView="0" workbookViewId="0" topLeftCell="A145">
      <selection activeCell="A36" sqref="A36:N38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9.8515625" style="1" bestFit="1" customWidth="1"/>
    <col min="15" max="253" width="9.140625" style="1" customWidth="1"/>
  </cols>
  <sheetData>
    <row r="1" spans="10:13" ht="123.75" customHeight="1">
      <c r="J1" s="117" t="s">
        <v>129</v>
      </c>
      <c r="K1" s="118"/>
      <c r="L1" s="118"/>
      <c r="M1" s="118"/>
    </row>
    <row r="2" spans="1:13" ht="21.75" customHeight="1">
      <c r="A2" s="123" t="s">
        <v>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 ht="55.5" customHeight="1">
      <c r="A3" s="109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3" ht="21.75" customHeight="1">
      <c r="A4" s="127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4" ht="38.25">
      <c r="A5" s="124" t="s">
        <v>13</v>
      </c>
      <c r="B5" s="125"/>
      <c r="C5" s="125"/>
      <c r="D5" s="125"/>
      <c r="E5" s="125"/>
      <c r="F5" s="125"/>
      <c r="G5" s="125"/>
      <c r="H5" s="126"/>
      <c r="I5" s="124" t="s">
        <v>14</v>
      </c>
      <c r="J5" s="126"/>
      <c r="K5" s="3" t="s">
        <v>15</v>
      </c>
      <c r="L5" s="3" t="s">
        <v>16</v>
      </c>
      <c r="M5" s="4" t="s">
        <v>17</v>
      </c>
      <c r="N5" s="13" t="s">
        <v>67</v>
      </c>
    </row>
    <row r="6" spans="1:14" ht="12.75">
      <c r="A6" s="119">
        <v>1</v>
      </c>
      <c r="B6" s="128"/>
      <c r="C6" s="128"/>
      <c r="D6" s="128"/>
      <c r="E6" s="128"/>
      <c r="F6" s="128"/>
      <c r="G6" s="128"/>
      <c r="H6" s="120"/>
      <c r="I6" s="119">
        <v>2</v>
      </c>
      <c r="J6" s="120"/>
      <c r="K6" s="2">
        <v>3</v>
      </c>
      <c r="L6" s="2">
        <v>4</v>
      </c>
      <c r="M6" s="2">
        <v>5</v>
      </c>
      <c r="N6" s="12"/>
    </row>
    <row r="7" spans="1:14" ht="21" customHeight="1">
      <c r="A7" s="110" t="s">
        <v>18</v>
      </c>
      <c r="B7" s="111"/>
      <c r="C7" s="111"/>
      <c r="D7" s="111"/>
      <c r="E7" s="111"/>
      <c r="F7" s="111"/>
      <c r="G7" s="111"/>
      <c r="H7" s="112"/>
      <c r="I7" s="121"/>
      <c r="J7" s="122"/>
      <c r="K7" s="5"/>
      <c r="L7" s="5"/>
      <c r="M7" s="10" t="e">
        <f>M8+M121+M134</f>
        <v>#REF!</v>
      </c>
      <c r="N7" s="15">
        <v>27969.5</v>
      </c>
    </row>
    <row r="8" spans="1:14" ht="38.25" customHeight="1">
      <c r="A8" s="106" t="s">
        <v>53</v>
      </c>
      <c r="B8" s="107"/>
      <c r="C8" s="107"/>
      <c r="D8" s="107"/>
      <c r="E8" s="107"/>
      <c r="F8" s="107"/>
      <c r="G8" s="107"/>
      <c r="H8" s="108"/>
      <c r="I8" s="121" t="s">
        <v>70</v>
      </c>
      <c r="J8" s="122"/>
      <c r="K8" s="5"/>
      <c r="L8" s="5"/>
      <c r="M8" s="10" t="e">
        <f>M9+#REF!+M81+M94</f>
        <v>#REF!</v>
      </c>
      <c r="N8" s="15">
        <v>24056</v>
      </c>
    </row>
    <row r="9" spans="1:14" ht="66.75" customHeight="1">
      <c r="A9" s="45" t="s">
        <v>127</v>
      </c>
      <c r="B9" s="102"/>
      <c r="C9" s="102"/>
      <c r="D9" s="102"/>
      <c r="E9" s="102"/>
      <c r="F9" s="102"/>
      <c r="G9" s="102"/>
      <c r="H9" s="103"/>
      <c r="I9" s="59" t="s">
        <v>71</v>
      </c>
      <c r="J9" s="113"/>
      <c r="K9" s="2"/>
      <c r="L9" s="3" t="s">
        <v>56</v>
      </c>
      <c r="M9" s="8" t="e">
        <f>M10+M15+#REF!+#REF!+#REF!+#REF!+#REF!</f>
        <v>#REF!</v>
      </c>
      <c r="N9" s="15">
        <v>5998.9</v>
      </c>
    </row>
    <row r="10" spans="1:14" ht="63" customHeight="1">
      <c r="A10" s="63" t="s">
        <v>90</v>
      </c>
      <c r="B10" s="63"/>
      <c r="C10" s="63"/>
      <c r="D10" s="63"/>
      <c r="E10" s="63"/>
      <c r="F10" s="63"/>
      <c r="G10" s="63"/>
      <c r="H10" s="45"/>
      <c r="I10" s="77" t="s">
        <v>72</v>
      </c>
      <c r="J10" s="77"/>
      <c r="K10" s="2"/>
      <c r="L10" s="2"/>
      <c r="M10" s="8" t="e">
        <f>M11+#REF!+#REF!+#REF!+#REF!</f>
        <v>#REF!</v>
      </c>
      <c r="N10" s="14">
        <v>326</v>
      </c>
    </row>
    <row r="11" spans="1:14" ht="27.75" customHeight="1">
      <c r="A11" s="50" t="s">
        <v>20</v>
      </c>
      <c r="B11" s="51"/>
      <c r="C11" s="51"/>
      <c r="D11" s="51"/>
      <c r="E11" s="51"/>
      <c r="F11" s="51"/>
      <c r="G11" s="51"/>
      <c r="H11" s="52"/>
      <c r="I11" s="88" t="s">
        <v>72</v>
      </c>
      <c r="J11" s="71"/>
      <c r="K11" s="2">
        <v>111</v>
      </c>
      <c r="L11" s="6"/>
      <c r="M11" s="8">
        <f>M12</f>
        <v>1084</v>
      </c>
      <c r="N11" s="21">
        <v>312.5</v>
      </c>
    </row>
    <row r="12" spans="1:14" ht="19.5" customHeight="1">
      <c r="A12" s="50" t="s">
        <v>22</v>
      </c>
      <c r="B12" s="51"/>
      <c r="C12" s="51"/>
      <c r="D12" s="51"/>
      <c r="E12" s="51"/>
      <c r="F12" s="51"/>
      <c r="G12" s="51"/>
      <c r="H12" s="52"/>
      <c r="I12" s="88" t="s">
        <v>72</v>
      </c>
      <c r="J12" s="71"/>
      <c r="K12" s="2">
        <v>111</v>
      </c>
      <c r="L12" s="6" t="s">
        <v>21</v>
      </c>
      <c r="M12" s="8">
        <v>1084</v>
      </c>
      <c r="N12" s="21">
        <v>312.5</v>
      </c>
    </row>
    <row r="13" spans="1:14" ht="19.5" customHeight="1">
      <c r="A13" s="54" t="s">
        <v>23</v>
      </c>
      <c r="B13" s="55"/>
      <c r="C13" s="55"/>
      <c r="D13" s="55"/>
      <c r="E13" s="55"/>
      <c r="F13" s="55"/>
      <c r="G13" s="55"/>
      <c r="H13" s="56"/>
      <c r="I13" s="88" t="s">
        <v>72</v>
      </c>
      <c r="J13" s="71"/>
      <c r="K13" s="2">
        <v>244</v>
      </c>
      <c r="L13" s="6"/>
      <c r="M13" s="8"/>
      <c r="N13" s="21">
        <v>13.5</v>
      </c>
    </row>
    <row r="14" spans="1:14" ht="19.5" customHeight="1">
      <c r="A14" s="50" t="s">
        <v>22</v>
      </c>
      <c r="B14" s="51"/>
      <c r="C14" s="51"/>
      <c r="D14" s="51"/>
      <c r="E14" s="51"/>
      <c r="F14" s="51"/>
      <c r="G14" s="51"/>
      <c r="H14" s="52"/>
      <c r="I14" s="88" t="s">
        <v>72</v>
      </c>
      <c r="J14" s="71"/>
      <c r="K14" s="2">
        <v>244</v>
      </c>
      <c r="L14" s="6" t="s">
        <v>21</v>
      </c>
      <c r="M14" s="8"/>
      <c r="N14" s="21">
        <v>13.5</v>
      </c>
    </row>
    <row r="15" spans="1:14" ht="65.25" customHeight="1">
      <c r="A15" s="63" t="s">
        <v>54</v>
      </c>
      <c r="B15" s="63"/>
      <c r="C15" s="63"/>
      <c r="D15" s="63"/>
      <c r="E15" s="63"/>
      <c r="F15" s="63"/>
      <c r="G15" s="63"/>
      <c r="H15" s="45"/>
      <c r="I15" s="77" t="s">
        <v>73</v>
      </c>
      <c r="J15" s="77"/>
      <c r="K15" s="2"/>
      <c r="L15" s="2"/>
      <c r="M15" s="8" t="e">
        <f>M16+#REF!+#REF!</f>
        <v>#REF!</v>
      </c>
      <c r="N15" s="15">
        <v>333.2</v>
      </c>
    </row>
    <row r="16" spans="1:14" ht="27" customHeight="1">
      <c r="A16" s="50" t="s">
        <v>20</v>
      </c>
      <c r="B16" s="51"/>
      <c r="C16" s="51"/>
      <c r="D16" s="51"/>
      <c r="E16" s="51"/>
      <c r="F16" s="51"/>
      <c r="G16" s="51"/>
      <c r="H16" s="52"/>
      <c r="I16" s="88" t="s">
        <v>73</v>
      </c>
      <c r="J16" s="71"/>
      <c r="K16" s="2">
        <v>111</v>
      </c>
      <c r="L16" s="6"/>
      <c r="M16" s="8">
        <f>M17</f>
        <v>407</v>
      </c>
      <c r="N16" s="14">
        <v>281.3</v>
      </c>
    </row>
    <row r="17" spans="1:14" ht="16.5" customHeight="1">
      <c r="A17" s="50" t="s">
        <v>22</v>
      </c>
      <c r="B17" s="51"/>
      <c r="C17" s="51"/>
      <c r="D17" s="51"/>
      <c r="E17" s="51"/>
      <c r="F17" s="51"/>
      <c r="G17" s="51"/>
      <c r="H17" s="52"/>
      <c r="I17" s="88" t="s">
        <v>73</v>
      </c>
      <c r="J17" s="71"/>
      <c r="K17" s="2">
        <v>111</v>
      </c>
      <c r="L17" s="6" t="s">
        <v>21</v>
      </c>
      <c r="M17" s="8">
        <v>407</v>
      </c>
      <c r="N17" s="14">
        <v>281.3</v>
      </c>
    </row>
    <row r="18" spans="1:14" ht="26.25" customHeight="1">
      <c r="A18" s="51" t="s">
        <v>100</v>
      </c>
      <c r="B18" s="51"/>
      <c r="C18" s="51"/>
      <c r="D18" s="51"/>
      <c r="E18" s="51"/>
      <c r="F18" s="51"/>
      <c r="G18" s="51"/>
      <c r="H18" s="52"/>
      <c r="I18" s="71" t="s">
        <v>73</v>
      </c>
      <c r="J18" s="71"/>
      <c r="K18" s="2">
        <v>244</v>
      </c>
      <c r="L18" s="39"/>
      <c r="M18" s="8">
        <f>M19</f>
        <v>5</v>
      </c>
      <c r="N18" s="14">
        <v>51.9</v>
      </c>
    </row>
    <row r="19" spans="1:14" ht="16.5" customHeight="1">
      <c r="A19" s="51" t="s">
        <v>22</v>
      </c>
      <c r="B19" s="51"/>
      <c r="C19" s="51"/>
      <c r="D19" s="51"/>
      <c r="E19" s="51"/>
      <c r="F19" s="51"/>
      <c r="G19" s="51"/>
      <c r="H19" s="52"/>
      <c r="I19" s="71" t="s">
        <v>73</v>
      </c>
      <c r="J19" s="71"/>
      <c r="K19" s="2">
        <v>244</v>
      </c>
      <c r="L19" s="39" t="s">
        <v>21</v>
      </c>
      <c r="M19" s="8">
        <v>5</v>
      </c>
      <c r="N19" s="14">
        <v>51.9</v>
      </c>
    </row>
    <row r="20" spans="1:14" ht="57" customHeight="1">
      <c r="A20" s="51" t="s">
        <v>109</v>
      </c>
      <c r="B20" s="51"/>
      <c r="C20" s="51"/>
      <c r="D20" s="51"/>
      <c r="E20" s="51"/>
      <c r="F20" s="51"/>
      <c r="G20" s="51"/>
      <c r="H20" s="52"/>
      <c r="I20" s="71" t="s">
        <v>96</v>
      </c>
      <c r="J20" s="71"/>
      <c r="K20" s="2"/>
      <c r="L20" s="39"/>
      <c r="M20" s="8"/>
      <c r="N20" s="14">
        <v>24.1</v>
      </c>
    </row>
    <row r="21" spans="1:14" ht="35.25" customHeight="1">
      <c r="A21" s="51" t="s">
        <v>100</v>
      </c>
      <c r="B21" s="51"/>
      <c r="C21" s="51"/>
      <c r="D21" s="51"/>
      <c r="E21" s="51"/>
      <c r="F21" s="51"/>
      <c r="G21" s="51"/>
      <c r="H21" s="52"/>
      <c r="I21" s="71" t="s">
        <v>96</v>
      </c>
      <c r="J21" s="71"/>
      <c r="K21" s="2">
        <v>244</v>
      </c>
      <c r="L21" s="39"/>
      <c r="M21" s="8"/>
      <c r="N21" s="14">
        <v>24.1</v>
      </c>
    </row>
    <row r="22" spans="1:14" ht="15" customHeight="1">
      <c r="A22" s="52" t="s">
        <v>22</v>
      </c>
      <c r="B22" s="75"/>
      <c r="C22" s="75"/>
      <c r="D22" s="75"/>
      <c r="E22" s="75"/>
      <c r="F22" s="75"/>
      <c r="G22" s="75"/>
      <c r="H22" s="76"/>
      <c r="I22" s="71" t="s">
        <v>96</v>
      </c>
      <c r="J22" s="71"/>
      <c r="K22" s="2">
        <v>244</v>
      </c>
      <c r="L22" s="39" t="s">
        <v>21</v>
      </c>
      <c r="M22" s="8"/>
      <c r="N22" s="14">
        <v>24.1</v>
      </c>
    </row>
    <row r="23" spans="1:14" ht="81" customHeight="1">
      <c r="A23" s="68" t="s">
        <v>130</v>
      </c>
      <c r="B23" s="69"/>
      <c r="C23" s="69"/>
      <c r="D23" s="69"/>
      <c r="E23" s="69"/>
      <c r="F23" s="69"/>
      <c r="G23" s="69"/>
      <c r="H23" s="70"/>
      <c r="I23" s="71" t="s">
        <v>131</v>
      </c>
      <c r="J23" s="71"/>
      <c r="K23" s="2"/>
      <c r="L23" s="39"/>
      <c r="M23" s="8"/>
      <c r="N23" s="14">
        <v>84.6</v>
      </c>
    </row>
    <row r="24" spans="1:14" ht="27.75" customHeight="1">
      <c r="A24" s="68" t="s">
        <v>20</v>
      </c>
      <c r="B24" s="69"/>
      <c r="C24" s="69"/>
      <c r="D24" s="69"/>
      <c r="E24" s="69"/>
      <c r="F24" s="69"/>
      <c r="G24" s="69"/>
      <c r="H24" s="70"/>
      <c r="I24" s="140" t="s">
        <v>132</v>
      </c>
      <c r="J24" s="71"/>
      <c r="K24" s="2">
        <v>111</v>
      </c>
      <c r="L24" s="39"/>
      <c r="M24" s="8"/>
      <c r="N24" s="14">
        <v>84.6</v>
      </c>
    </row>
    <row r="25" spans="1:14" ht="15" customHeight="1">
      <c r="A25" s="68" t="s">
        <v>22</v>
      </c>
      <c r="B25" s="69"/>
      <c r="C25" s="69"/>
      <c r="D25" s="69"/>
      <c r="E25" s="69"/>
      <c r="F25" s="69"/>
      <c r="G25" s="69"/>
      <c r="H25" s="70"/>
      <c r="I25" s="71" t="s">
        <v>131</v>
      </c>
      <c r="J25" s="71"/>
      <c r="K25" s="2">
        <v>111</v>
      </c>
      <c r="L25" s="39" t="s">
        <v>21</v>
      </c>
      <c r="M25" s="8"/>
      <c r="N25" s="14">
        <v>84.6</v>
      </c>
    </row>
    <row r="26" spans="1:14" ht="64.5" customHeight="1">
      <c r="A26" s="68" t="s">
        <v>99</v>
      </c>
      <c r="B26" s="69"/>
      <c r="C26" s="69"/>
      <c r="D26" s="69"/>
      <c r="E26" s="69"/>
      <c r="F26" s="69"/>
      <c r="G26" s="69"/>
      <c r="H26" s="70"/>
      <c r="I26" s="83" t="s">
        <v>98</v>
      </c>
      <c r="J26" s="133"/>
      <c r="K26" s="2"/>
      <c r="L26" s="39"/>
      <c r="M26" s="8"/>
      <c r="N26" s="14">
        <v>5000</v>
      </c>
    </row>
    <row r="27" spans="1:14" ht="31.5" customHeight="1">
      <c r="A27" s="52" t="s">
        <v>24</v>
      </c>
      <c r="B27" s="75"/>
      <c r="C27" s="75"/>
      <c r="D27" s="75"/>
      <c r="E27" s="75"/>
      <c r="F27" s="75"/>
      <c r="G27" s="75"/>
      <c r="H27" s="76"/>
      <c r="I27" s="134" t="s">
        <v>98</v>
      </c>
      <c r="J27" s="133"/>
      <c r="K27" s="2">
        <v>414</v>
      </c>
      <c r="L27" s="39" t="s">
        <v>21</v>
      </c>
      <c r="M27" s="8"/>
      <c r="N27" s="14">
        <v>5000</v>
      </c>
    </row>
    <row r="28" spans="1:14" ht="91.5" customHeight="1">
      <c r="A28" s="52" t="s">
        <v>110</v>
      </c>
      <c r="B28" s="75"/>
      <c r="C28" s="75"/>
      <c r="D28" s="75"/>
      <c r="E28" s="75"/>
      <c r="F28" s="75"/>
      <c r="G28" s="75"/>
      <c r="H28" s="76"/>
      <c r="I28" s="83" t="s">
        <v>97</v>
      </c>
      <c r="J28" s="133"/>
      <c r="K28" s="2"/>
      <c r="L28" s="39"/>
      <c r="M28" s="8"/>
      <c r="N28" s="14">
        <v>50</v>
      </c>
    </row>
    <row r="29" spans="1:14" ht="29.25" customHeight="1">
      <c r="A29" s="51" t="s">
        <v>100</v>
      </c>
      <c r="B29" s="51"/>
      <c r="C29" s="51"/>
      <c r="D29" s="51"/>
      <c r="E29" s="51"/>
      <c r="F29" s="51"/>
      <c r="G29" s="51"/>
      <c r="H29" s="52"/>
      <c r="I29" s="83" t="s">
        <v>97</v>
      </c>
      <c r="J29" s="133"/>
      <c r="K29" s="2">
        <v>244</v>
      </c>
      <c r="L29" s="39" t="s">
        <v>21</v>
      </c>
      <c r="M29" s="8"/>
      <c r="N29" s="14">
        <v>50</v>
      </c>
    </row>
    <row r="30" spans="1:14" ht="66.75" customHeight="1">
      <c r="A30" s="45" t="s">
        <v>89</v>
      </c>
      <c r="B30" s="61"/>
      <c r="C30" s="61"/>
      <c r="D30" s="61"/>
      <c r="E30" s="61"/>
      <c r="F30" s="61"/>
      <c r="G30" s="61"/>
      <c r="H30" s="62"/>
      <c r="I30" s="59" t="s">
        <v>91</v>
      </c>
      <c r="J30" s="60"/>
      <c r="K30" s="2"/>
      <c r="L30" s="2" t="s">
        <v>56</v>
      </c>
      <c r="M30" s="8" t="e">
        <f>M36+#REF!+#REF!+#REF!+#REF!+#REF!+#REF!</f>
        <v>#REF!</v>
      </c>
      <c r="N30" s="15">
        <v>81</v>
      </c>
    </row>
    <row r="31" spans="1:14" ht="12.75" customHeight="1">
      <c r="A31" s="51" t="s">
        <v>23</v>
      </c>
      <c r="B31" s="51"/>
      <c r="C31" s="51"/>
      <c r="D31" s="51"/>
      <c r="E31" s="51"/>
      <c r="F31" s="51"/>
      <c r="G31" s="51"/>
      <c r="H31" s="52"/>
      <c r="I31" s="64" t="s">
        <v>91</v>
      </c>
      <c r="J31" s="60"/>
      <c r="K31" s="2">
        <v>244</v>
      </c>
      <c r="L31" s="2" t="s">
        <v>56</v>
      </c>
      <c r="M31" s="8" t="e">
        <f>M43+#REF!+#REF!+#REF!+#REF!+#REF!+#REF!</f>
        <v>#REF!</v>
      </c>
      <c r="N31" s="14">
        <v>81</v>
      </c>
    </row>
    <row r="32" spans="1:14" ht="17.25" customHeight="1">
      <c r="A32" s="52" t="s">
        <v>88</v>
      </c>
      <c r="B32" s="61"/>
      <c r="C32" s="61"/>
      <c r="D32" s="61"/>
      <c r="E32" s="61"/>
      <c r="F32" s="61"/>
      <c r="G32" s="61"/>
      <c r="H32" s="62"/>
      <c r="I32" s="64" t="s">
        <v>91</v>
      </c>
      <c r="J32" s="60"/>
      <c r="K32" s="2">
        <v>244</v>
      </c>
      <c r="L32" s="39" t="s">
        <v>87</v>
      </c>
      <c r="M32" s="8" t="e">
        <f>M44+#REF!+#REF!+#REF!+#REF!+#REF!+#REF!</f>
        <v>#REF!</v>
      </c>
      <c r="N32" s="14">
        <v>81</v>
      </c>
    </row>
    <row r="33" spans="1:14" ht="96.75" customHeight="1">
      <c r="A33" s="52" t="s">
        <v>110</v>
      </c>
      <c r="B33" s="75"/>
      <c r="C33" s="75"/>
      <c r="D33" s="75"/>
      <c r="E33" s="75"/>
      <c r="F33" s="75"/>
      <c r="G33" s="75"/>
      <c r="H33" s="76"/>
      <c r="I33" s="64" t="s">
        <v>97</v>
      </c>
      <c r="J33" s="135"/>
      <c r="K33" s="2"/>
      <c r="L33" s="39"/>
      <c r="M33" s="8"/>
      <c r="N33" s="15">
        <v>100</v>
      </c>
    </row>
    <row r="34" spans="1:14" ht="17.25" customHeight="1">
      <c r="A34" s="51" t="s">
        <v>23</v>
      </c>
      <c r="B34" s="51"/>
      <c r="C34" s="51"/>
      <c r="D34" s="51"/>
      <c r="E34" s="51"/>
      <c r="F34" s="51"/>
      <c r="G34" s="51"/>
      <c r="H34" s="52"/>
      <c r="I34" s="64" t="s">
        <v>97</v>
      </c>
      <c r="J34" s="135"/>
      <c r="K34" s="2">
        <v>244</v>
      </c>
      <c r="L34" s="39"/>
      <c r="M34" s="8"/>
      <c r="N34" s="14">
        <v>100</v>
      </c>
    </row>
    <row r="35" spans="1:14" ht="17.25" customHeight="1">
      <c r="A35" s="52" t="s">
        <v>88</v>
      </c>
      <c r="B35" s="61"/>
      <c r="C35" s="61"/>
      <c r="D35" s="61"/>
      <c r="E35" s="61"/>
      <c r="F35" s="61"/>
      <c r="G35" s="61"/>
      <c r="H35" s="62"/>
      <c r="I35" s="64" t="s">
        <v>97</v>
      </c>
      <c r="J35" s="135"/>
      <c r="K35" s="2">
        <v>244</v>
      </c>
      <c r="L35" s="39" t="s">
        <v>87</v>
      </c>
      <c r="M35" s="8"/>
      <c r="N35" s="14">
        <v>100</v>
      </c>
    </row>
    <row r="36" spans="1:15" ht="66" customHeight="1">
      <c r="A36" s="63" t="s">
        <v>118</v>
      </c>
      <c r="B36" s="63"/>
      <c r="C36" s="63"/>
      <c r="D36" s="63"/>
      <c r="E36" s="63"/>
      <c r="F36" s="63"/>
      <c r="G36" s="63"/>
      <c r="H36" s="45"/>
      <c r="I36" s="77" t="s">
        <v>74</v>
      </c>
      <c r="J36" s="77"/>
      <c r="K36" s="2"/>
      <c r="L36" s="2"/>
      <c r="M36" s="8">
        <f>M43</f>
        <v>31</v>
      </c>
      <c r="N36" s="15">
        <v>15870.3</v>
      </c>
      <c r="O36" t="s">
        <v>56</v>
      </c>
    </row>
    <row r="37" spans="1:15" ht="66" customHeight="1">
      <c r="A37" s="72" t="s">
        <v>116</v>
      </c>
      <c r="B37" s="73"/>
      <c r="C37" s="73"/>
      <c r="D37" s="73"/>
      <c r="E37" s="73"/>
      <c r="F37" s="73"/>
      <c r="G37" s="73"/>
      <c r="H37" s="74"/>
      <c r="I37" s="81" t="s">
        <v>117</v>
      </c>
      <c r="J37" s="82"/>
      <c r="K37" s="2"/>
      <c r="L37" s="2"/>
      <c r="M37" s="8"/>
      <c r="N37" s="15">
        <v>0.1</v>
      </c>
      <c r="O37"/>
    </row>
    <row r="38" spans="1:15" ht="32.25" customHeight="1">
      <c r="A38" s="50" t="s">
        <v>23</v>
      </c>
      <c r="B38" s="51"/>
      <c r="C38" s="51"/>
      <c r="D38" s="51"/>
      <c r="E38" s="51"/>
      <c r="F38" s="51"/>
      <c r="G38" s="51"/>
      <c r="H38" s="52"/>
      <c r="I38" s="25" t="s">
        <v>117</v>
      </c>
      <c r="J38" s="41"/>
      <c r="K38" s="2">
        <v>244</v>
      </c>
      <c r="L38" s="2"/>
      <c r="M38" s="8"/>
      <c r="N38" s="14">
        <v>0.1</v>
      </c>
      <c r="O38"/>
    </row>
    <row r="39" spans="1:15" ht="57.75" customHeight="1">
      <c r="A39" s="72" t="s">
        <v>145</v>
      </c>
      <c r="B39" s="73"/>
      <c r="C39" s="73"/>
      <c r="D39" s="73"/>
      <c r="E39" s="73"/>
      <c r="F39" s="73"/>
      <c r="G39" s="73"/>
      <c r="H39" s="74"/>
      <c r="I39" s="81" t="s">
        <v>136</v>
      </c>
      <c r="J39" s="82"/>
      <c r="K39" s="2"/>
      <c r="L39" s="2"/>
      <c r="M39" s="8"/>
      <c r="N39" s="14">
        <v>727.1</v>
      </c>
      <c r="O39"/>
    </row>
    <row r="40" spans="1:15" ht="32.25" customHeight="1">
      <c r="A40" s="54" t="s">
        <v>24</v>
      </c>
      <c r="B40" s="55"/>
      <c r="C40" s="55"/>
      <c r="D40" s="55"/>
      <c r="E40" s="55"/>
      <c r="F40" s="55"/>
      <c r="G40" s="55"/>
      <c r="H40" s="56"/>
      <c r="I40" s="83" t="s">
        <v>136</v>
      </c>
      <c r="J40" s="133"/>
      <c r="K40" s="2">
        <v>414</v>
      </c>
      <c r="L40" s="2"/>
      <c r="M40" s="8"/>
      <c r="N40" s="14">
        <v>727.1</v>
      </c>
      <c r="O40"/>
    </row>
    <row r="41" spans="1:15" ht="32.25" customHeight="1">
      <c r="A41" s="54" t="s">
        <v>27</v>
      </c>
      <c r="B41" s="55"/>
      <c r="C41" s="55"/>
      <c r="D41" s="55"/>
      <c r="E41" s="55"/>
      <c r="F41" s="55"/>
      <c r="G41" s="55"/>
      <c r="H41" s="56"/>
      <c r="I41" s="83" t="s">
        <v>136</v>
      </c>
      <c r="J41" s="133"/>
      <c r="K41" s="2">
        <v>414</v>
      </c>
      <c r="L41" s="39" t="s">
        <v>28</v>
      </c>
      <c r="M41" s="8"/>
      <c r="N41" s="14">
        <v>727.1</v>
      </c>
      <c r="O41"/>
    </row>
    <row r="42" spans="1:15" ht="66" customHeight="1">
      <c r="A42" s="63" t="s">
        <v>55</v>
      </c>
      <c r="B42" s="63"/>
      <c r="C42" s="63"/>
      <c r="D42" s="63"/>
      <c r="E42" s="63"/>
      <c r="F42" s="63"/>
      <c r="G42" s="63"/>
      <c r="H42" s="45"/>
      <c r="I42" s="81"/>
      <c r="J42" s="82"/>
      <c r="K42" s="2"/>
      <c r="L42" s="2"/>
      <c r="M42" s="8"/>
      <c r="N42" s="15">
        <v>86.2</v>
      </c>
      <c r="O42"/>
    </row>
    <row r="43" spans="1:14" ht="18" customHeight="1">
      <c r="A43" s="50" t="s">
        <v>23</v>
      </c>
      <c r="B43" s="51"/>
      <c r="C43" s="51"/>
      <c r="D43" s="51"/>
      <c r="E43" s="51"/>
      <c r="F43" s="51"/>
      <c r="G43" s="51"/>
      <c r="H43" s="52"/>
      <c r="I43" s="65" t="s">
        <v>75</v>
      </c>
      <c r="J43" s="65"/>
      <c r="K43" s="2">
        <v>244</v>
      </c>
      <c r="L43" s="6"/>
      <c r="M43" s="8">
        <f>M44</f>
        <v>31</v>
      </c>
      <c r="N43" s="14">
        <v>86.2</v>
      </c>
    </row>
    <row r="44" spans="1:14" ht="16.5" customHeight="1">
      <c r="A44" s="50" t="s">
        <v>27</v>
      </c>
      <c r="B44" s="51"/>
      <c r="C44" s="51"/>
      <c r="D44" s="51"/>
      <c r="E44" s="51"/>
      <c r="F44" s="51"/>
      <c r="G44" s="51"/>
      <c r="H44" s="52"/>
      <c r="I44" s="65" t="s">
        <v>75</v>
      </c>
      <c r="J44" s="65"/>
      <c r="K44" s="2">
        <v>244</v>
      </c>
      <c r="L44" s="6" t="s">
        <v>28</v>
      </c>
      <c r="M44" s="8">
        <v>31</v>
      </c>
      <c r="N44" s="14">
        <v>86.2</v>
      </c>
    </row>
    <row r="45" spans="1:14" s="26" customFormat="1" ht="26.25" customHeight="1">
      <c r="A45" s="45" t="s">
        <v>94</v>
      </c>
      <c r="B45" s="46"/>
      <c r="C45" s="46"/>
      <c r="D45" s="46"/>
      <c r="E45" s="46"/>
      <c r="F45" s="46"/>
      <c r="G45" s="46"/>
      <c r="H45" s="47"/>
      <c r="I45" s="81" t="s">
        <v>93</v>
      </c>
      <c r="J45" s="82"/>
      <c r="K45" s="16" t="s">
        <v>56</v>
      </c>
      <c r="L45" s="17"/>
      <c r="M45" s="11"/>
      <c r="N45" s="15">
        <v>2693.5</v>
      </c>
    </row>
    <row r="46" spans="1:14" ht="30" customHeight="1">
      <c r="A46" s="48" t="s">
        <v>24</v>
      </c>
      <c r="B46" s="48"/>
      <c r="C46" s="48"/>
      <c r="D46" s="48"/>
      <c r="E46" s="48"/>
      <c r="F46" s="48"/>
      <c r="G46" s="48"/>
      <c r="H46" s="49"/>
      <c r="I46" s="66" t="s">
        <v>93</v>
      </c>
      <c r="J46" s="67"/>
      <c r="K46" s="2">
        <v>414</v>
      </c>
      <c r="L46" s="6"/>
      <c r="M46" s="8"/>
      <c r="N46" s="14">
        <v>2693.5</v>
      </c>
    </row>
    <row r="47" spans="1:14" ht="16.5" customHeight="1">
      <c r="A47" s="50" t="s">
        <v>27</v>
      </c>
      <c r="B47" s="51"/>
      <c r="C47" s="51"/>
      <c r="D47" s="51"/>
      <c r="E47" s="51"/>
      <c r="F47" s="51"/>
      <c r="G47" s="51"/>
      <c r="H47" s="52"/>
      <c r="I47" s="66" t="s">
        <v>93</v>
      </c>
      <c r="J47" s="67"/>
      <c r="K47" s="2">
        <v>414</v>
      </c>
      <c r="L47" s="6" t="s">
        <v>28</v>
      </c>
      <c r="M47" s="8"/>
      <c r="N47" s="14">
        <v>2693.5</v>
      </c>
    </row>
    <row r="48" spans="1:14" ht="26.25" customHeight="1">
      <c r="A48" s="45" t="s">
        <v>120</v>
      </c>
      <c r="B48" s="46"/>
      <c r="C48" s="46"/>
      <c r="D48" s="46"/>
      <c r="E48" s="46"/>
      <c r="F48" s="46"/>
      <c r="G48" s="46"/>
      <c r="H48" s="47"/>
      <c r="I48" s="25" t="s">
        <v>95</v>
      </c>
      <c r="J48" s="28"/>
      <c r="K48" s="16" t="s">
        <v>56</v>
      </c>
      <c r="L48" s="17"/>
      <c r="M48" s="11"/>
      <c r="N48" s="15">
        <v>2645</v>
      </c>
    </row>
    <row r="49" spans="1:14" ht="30" customHeight="1">
      <c r="A49" s="48" t="s">
        <v>24</v>
      </c>
      <c r="B49" s="48"/>
      <c r="C49" s="48"/>
      <c r="D49" s="48"/>
      <c r="E49" s="48"/>
      <c r="F49" s="48"/>
      <c r="G49" s="48"/>
      <c r="H49" s="49"/>
      <c r="I49" s="24" t="s">
        <v>95</v>
      </c>
      <c r="J49" s="27"/>
      <c r="K49" s="2">
        <v>414</v>
      </c>
      <c r="L49" s="6"/>
      <c r="M49" s="8"/>
      <c r="N49" s="14">
        <v>2645</v>
      </c>
    </row>
    <row r="50" spans="1:14" ht="16.5" customHeight="1">
      <c r="A50" s="50" t="s">
        <v>27</v>
      </c>
      <c r="B50" s="51"/>
      <c r="C50" s="51"/>
      <c r="D50" s="51"/>
      <c r="E50" s="51"/>
      <c r="F50" s="51"/>
      <c r="G50" s="51"/>
      <c r="H50" s="52"/>
      <c r="I50" s="24" t="s">
        <v>95</v>
      </c>
      <c r="J50" s="27"/>
      <c r="K50" s="2">
        <v>414</v>
      </c>
      <c r="L50" s="6" t="s">
        <v>28</v>
      </c>
      <c r="M50" s="8"/>
      <c r="N50" s="14">
        <v>2645</v>
      </c>
    </row>
    <row r="51" spans="1:14" ht="16.5" customHeight="1">
      <c r="A51" s="72" t="s">
        <v>11</v>
      </c>
      <c r="B51" s="73"/>
      <c r="C51" s="73"/>
      <c r="D51" s="73"/>
      <c r="E51" s="73"/>
      <c r="F51" s="73"/>
      <c r="G51" s="73"/>
      <c r="H51" s="74"/>
      <c r="I51" s="24" t="s">
        <v>121</v>
      </c>
      <c r="J51" s="27"/>
      <c r="K51" s="2"/>
      <c r="L51" s="6"/>
      <c r="M51" s="8"/>
      <c r="N51" s="15">
        <v>187.1</v>
      </c>
    </row>
    <row r="52" spans="1:14" ht="16.5" customHeight="1">
      <c r="A52" s="54" t="s">
        <v>119</v>
      </c>
      <c r="B52" s="55"/>
      <c r="C52" s="55"/>
      <c r="D52" s="55"/>
      <c r="E52" s="55"/>
      <c r="F52" s="55"/>
      <c r="G52" s="55"/>
      <c r="H52" s="56"/>
      <c r="I52" s="24" t="s">
        <v>122</v>
      </c>
      <c r="J52" s="27"/>
      <c r="K52" s="2"/>
      <c r="L52" s="6"/>
      <c r="M52" s="8"/>
      <c r="N52" s="14">
        <v>187.1</v>
      </c>
    </row>
    <row r="53" spans="1:14" ht="16.5" customHeight="1">
      <c r="A53" s="54" t="s">
        <v>108</v>
      </c>
      <c r="B53" s="55"/>
      <c r="C53" s="55"/>
      <c r="D53" s="55"/>
      <c r="E53" s="55"/>
      <c r="F53" s="55"/>
      <c r="G53" s="55"/>
      <c r="H53" s="56"/>
      <c r="I53" s="24" t="s">
        <v>123</v>
      </c>
      <c r="J53" s="27"/>
      <c r="K53" s="2"/>
      <c r="L53" s="6"/>
      <c r="M53" s="8"/>
      <c r="N53" s="14">
        <v>187.1</v>
      </c>
    </row>
    <row r="54" spans="1:14" ht="27.75" customHeight="1">
      <c r="A54" s="54" t="s">
        <v>107</v>
      </c>
      <c r="B54" s="55"/>
      <c r="C54" s="55"/>
      <c r="D54" s="55"/>
      <c r="E54" s="55"/>
      <c r="F54" s="55"/>
      <c r="G54" s="55"/>
      <c r="H54" s="56"/>
      <c r="I54" s="24" t="s">
        <v>123</v>
      </c>
      <c r="J54" s="27"/>
      <c r="K54" s="2">
        <v>243</v>
      </c>
      <c r="L54" s="6" t="s">
        <v>28</v>
      </c>
      <c r="M54" s="8"/>
      <c r="N54" s="14">
        <v>187.1</v>
      </c>
    </row>
    <row r="55" spans="1:14" ht="84.75" customHeight="1">
      <c r="A55" s="72" t="s">
        <v>133</v>
      </c>
      <c r="B55" s="73"/>
      <c r="C55" s="73"/>
      <c r="D55" s="73"/>
      <c r="E55" s="73"/>
      <c r="F55" s="73"/>
      <c r="G55" s="73"/>
      <c r="H55" s="74"/>
      <c r="I55" s="77" t="s">
        <v>135</v>
      </c>
      <c r="J55" s="77"/>
      <c r="K55" s="2"/>
      <c r="L55" s="2"/>
      <c r="M55" s="8"/>
      <c r="N55" s="15">
        <v>2104.4</v>
      </c>
    </row>
    <row r="56" spans="1:14" ht="27.75" customHeight="1">
      <c r="A56" s="83" t="s">
        <v>23</v>
      </c>
      <c r="B56" s="137"/>
      <c r="C56" s="137"/>
      <c r="D56" s="137"/>
      <c r="E56" s="137"/>
      <c r="F56" s="137"/>
      <c r="G56" s="137"/>
      <c r="H56" s="138"/>
      <c r="I56" s="77" t="s">
        <v>135</v>
      </c>
      <c r="J56" s="77"/>
      <c r="K56" s="2">
        <v>244</v>
      </c>
      <c r="L56" s="2"/>
      <c r="M56" s="8"/>
      <c r="N56" s="15">
        <v>1794.4</v>
      </c>
    </row>
    <row r="57" spans="1:14" ht="27.75" customHeight="1">
      <c r="A57" s="68" t="s">
        <v>29</v>
      </c>
      <c r="B57" s="69"/>
      <c r="C57" s="69"/>
      <c r="D57" s="69"/>
      <c r="E57" s="69"/>
      <c r="F57" s="69"/>
      <c r="G57" s="69"/>
      <c r="H57" s="70"/>
      <c r="I57" s="71" t="s">
        <v>135</v>
      </c>
      <c r="J57" s="71"/>
      <c r="K57" s="2">
        <v>244</v>
      </c>
      <c r="L57" s="2"/>
      <c r="M57" s="8"/>
      <c r="N57" s="14">
        <v>1794.4</v>
      </c>
    </row>
    <row r="58" spans="1:14" ht="27.75" customHeight="1">
      <c r="A58" s="68" t="s">
        <v>134</v>
      </c>
      <c r="B58" s="69"/>
      <c r="C58" s="69"/>
      <c r="D58" s="69"/>
      <c r="E58" s="69"/>
      <c r="F58" s="69"/>
      <c r="G58" s="69"/>
      <c r="H58" s="70"/>
      <c r="I58" s="136">
        <v>1320073</v>
      </c>
      <c r="J58" s="77"/>
      <c r="K58" s="2">
        <v>414</v>
      </c>
      <c r="L58" s="2"/>
      <c r="M58" s="8"/>
      <c r="N58" s="43">
        <v>310</v>
      </c>
    </row>
    <row r="59" spans="1:14" ht="27.75" customHeight="1">
      <c r="A59" s="68" t="s">
        <v>29</v>
      </c>
      <c r="B59" s="69"/>
      <c r="C59" s="69"/>
      <c r="D59" s="69"/>
      <c r="E59" s="69"/>
      <c r="F59" s="69"/>
      <c r="G59" s="69"/>
      <c r="H59" s="70"/>
      <c r="I59" s="71" t="s">
        <v>135</v>
      </c>
      <c r="J59" s="71"/>
      <c r="K59" s="2">
        <v>414</v>
      </c>
      <c r="L59" s="39" t="s">
        <v>30</v>
      </c>
      <c r="M59" s="8"/>
      <c r="N59" s="14">
        <v>310</v>
      </c>
    </row>
    <row r="60" spans="1:14" ht="105.75" customHeight="1">
      <c r="A60" s="57" t="s">
        <v>68</v>
      </c>
      <c r="B60" s="57"/>
      <c r="C60" s="57"/>
      <c r="D60" s="57"/>
      <c r="E60" s="57"/>
      <c r="F60" s="57"/>
      <c r="G60" s="57"/>
      <c r="H60" s="58"/>
      <c r="I60" s="53" t="s">
        <v>76</v>
      </c>
      <c r="J60" s="53"/>
      <c r="K60" s="19"/>
      <c r="L60" s="19"/>
      <c r="M60" s="20">
        <f>M61</f>
        <v>5</v>
      </c>
      <c r="N60" s="15">
        <v>294.3</v>
      </c>
    </row>
    <row r="61" spans="1:14" ht="27.75" customHeight="1">
      <c r="A61" s="50" t="s">
        <v>23</v>
      </c>
      <c r="B61" s="48"/>
      <c r="C61" s="48"/>
      <c r="D61" s="48"/>
      <c r="E61" s="48"/>
      <c r="F61" s="48"/>
      <c r="G61" s="48"/>
      <c r="H61" s="49"/>
      <c r="I61" s="101" t="s">
        <v>76</v>
      </c>
      <c r="J61" s="101"/>
      <c r="K61" s="19">
        <v>244</v>
      </c>
      <c r="L61" s="22"/>
      <c r="M61" s="20">
        <f>M62</f>
        <v>5</v>
      </c>
      <c r="N61" s="21">
        <v>294.3</v>
      </c>
    </row>
    <row r="62" spans="1:14" ht="16.5" customHeight="1">
      <c r="A62" s="48" t="s">
        <v>29</v>
      </c>
      <c r="B62" s="48"/>
      <c r="C62" s="48"/>
      <c r="D62" s="48"/>
      <c r="E62" s="48"/>
      <c r="F62" s="48"/>
      <c r="G62" s="48"/>
      <c r="H62" s="49"/>
      <c r="I62" s="101" t="s">
        <v>76</v>
      </c>
      <c r="J62" s="101"/>
      <c r="K62" s="19">
        <v>244</v>
      </c>
      <c r="L62" s="22" t="s">
        <v>30</v>
      </c>
      <c r="M62" s="20">
        <v>5</v>
      </c>
      <c r="N62" s="21">
        <v>294.3</v>
      </c>
    </row>
    <row r="63" spans="1:14" ht="105" customHeight="1">
      <c r="A63" s="57" t="s">
        <v>128</v>
      </c>
      <c r="B63" s="57"/>
      <c r="C63" s="57"/>
      <c r="D63" s="57"/>
      <c r="E63" s="57"/>
      <c r="F63" s="57"/>
      <c r="G63" s="57"/>
      <c r="H63" s="58"/>
      <c r="I63" s="53" t="s">
        <v>126</v>
      </c>
      <c r="J63" s="53"/>
      <c r="K63" s="19"/>
      <c r="L63" s="22"/>
      <c r="M63" s="20"/>
      <c r="N63" s="15">
        <v>1.1</v>
      </c>
    </row>
    <row r="64" spans="1:14" ht="24.75" customHeight="1">
      <c r="A64" s="48" t="s">
        <v>24</v>
      </c>
      <c r="B64" s="48"/>
      <c r="C64" s="48"/>
      <c r="D64" s="48"/>
      <c r="E64" s="48"/>
      <c r="F64" s="48"/>
      <c r="G64" s="48"/>
      <c r="H64" s="49"/>
      <c r="I64" s="139" t="s">
        <v>126</v>
      </c>
      <c r="J64" s="139"/>
      <c r="K64" s="19">
        <v>414</v>
      </c>
      <c r="L64" s="22"/>
      <c r="M64" s="20"/>
      <c r="N64" s="14">
        <v>1.1</v>
      </c>
    </row>
    <row r="65" spans="1:14" ht="16.5" customHeight="1">
      <c r="A65" s="48" t="s">
        <v>29</v>
      </c>
      <c r="B65" s="48"/>
      <c r="C65" s="48"/>
      <c r="D65" s="48"/>
      <c r="E65" s="48"/>
      <c r="F65" s="48"/>
      <c r="G65" s="48"/>
      <c r="H65" s="49"/>
      <c r="I65" s="139" t="s">
        <v>126</v>
      </c>
      <c r="J65" s="139"/>
      <c r="K65" s="19">
        <v>414</v>
      </c>
      <c r="L65" s="39" t="s">
        <v>30</v>
      </c>
      <c r="M65" s="20"/>
      <c r="N65" s="14">
        <v>1.1</v>
      </c>
    </row>
    <row r="66" spans="1:14" ht="102" customHeight="1">
      <c r="A66" s="57" t="s">
        <v>137</v>
      </c>
      <c r="B66" s="57"/>
      <c r="C66" s="57"/>
      <c r="D66" s="57"/>
      <c r="E66" s="57"/>
      <c r="F66" s="57"/>
      <c r="G66" s="57"/>
      <c r="H66" s="58"/>
      <c r="I66" s="53" t="s">
        <v>138</v>
      </c>
      <c r="J66" s="53"/>
      <c r="K66" s="19"/>
      <c r="L66" s="39"/>
      <c r="M66" s="20"/>
      <c r="N66" s="14">
        <v>5916.1</v>
      </c>
    </row>
    <row r="67" spans="1:14" ht="27" customHeight="1">
      <c r="A67" s="48" t="s">
        <v>24</v>
      </c>
      <c r="B67" s="48"/>
      <c r="C67" s="48"/>
      <c r="D67" s="48"/>
      <c r="E67" s="48"/>
      <c r="F67" s="48"/>
      <c r="G67" s="48"/>
      <c r="H67" s="49"/>
      <c r="I67" s="53" t="s">
        <v>138</v>
      </c>
      <c r="J67" s="53"/>
      <c r="K67" s="19">
        <v>414</v>
      </c>
      <c r="L67" s="39"/>
      <c r="M67" s="20"/>
      <c r="N67" s="14">
        <v>5916.1</v>
      </c>
    </row>
    <row r="68" spans="1:14" ht="21.75" customHeight="1">
      <c r="A68" s="48" t="s">
        <v>29</v>
      </c>
      <c r="B68" s="48"/>
      <c r="C68" s="48"/>
      <c r="D68" s="48"/>
      <c r="E68" s="48"/>
      <c r="F68" s="48"/>
      <c r="G68" s="48"/>
      <c r="H68" s="49"/>
      <c r="I68" s="53" t="s">
        <v>138</v>
      </c>
      <c r="J68" s="53"/>
      <c r="K68" s="19">
        <v>414</v>
      </c>
      <c r="L68" s="39" t="s">
        <v>30</v>
      </c>
      <c r="M68" s="20"/>
      <c r="N68" s="14">
        <v>5916.1</v>
      </c>
    </row>
    <row r="69" spans="1:14" ht="63" customHeight="1">
      <c r="A69" s="63" t="s">
        <v>57</v>
      </c>
      <c r="B69" s="63"/>
      <c r="C69" s="63"/>
      <c r="D69" s="63"/>
      <c r="E69" s="63"/>
      <c r="F69" s="63"/>
      <c r="G69" s="63"/>
      <c r="H69" s="45"/>
      <c r="I69" s="77" t="s">
        <v>77</v>
      </c>
      <c r="J69" s="77"/>
      <c r="K69" s="2"/>
      <c r="L69" s="2"/>
      <c r="M69" s="8">
        <f>M70</f>
        <v>310</v>
      </c>
      <c r="N69" s="15">
        <v>670</v>
      </c>
    </row>
    <row r="70" spans="1:14" ht="21" customHeight="1">
      <c r="A70" s="50" t="s">
        <v>23</v>
      </c>
      <c r="B70" s="51"/>
      <c r="C70" s="51"/>
      <c r="D70" s="51"/>
      <c r="E70" s="51"/>
      <c r="F70" s="51"/>
      <c r="G70" s="51"/>
      <c r="H70" s="52"/>
      <c r="I70" s="65" t="s">
        <v>77</v>
      </c>
      <c r="J70" s="65"/>
      <c r="K70" s="2">
        <v>244</v>
      </c>
      <c r="L70" s="6"/>
      <c r="M70" s="8">
        <f>M71</f>
        <v>310</v>
      </c>
      <c r="N70" s="14">
        <v>670</v>
      </c>
    </row>
    <row r="71" spans="1:14" ht="16.5" customHeight="1">
      <c r="A71" s="50" t="s">
        <v>25</v>
      </c>
      <c r="B71" s="51"/>
      <c r="C71" s="51"/>
      <c r="D71" s="51"/>
      <c r="E71" s="51"/>
      <c r="F71" s="51"/>
      <c r="G71" s="51"/>
      <c r="H71" s="52"/>
      <c r="I71" s="65" t="s">
        <v>77</v>
      </c>
      <c r="J71" s="65"/>
      <c r="K71" s="2">
        <v>244</v>
      </c>
      <c r="L71" s="6" t="s">
        <v>26</v>
      </c>
      <c r="M71" s="8">
        <v>310</v>
      </c>
      <c r="N71" s="14">
        <v>670</v>
      </c>
    </row>
    <row r="72" spans="1:14" ht="67.5" customHeight="1">
      <c r="A72" s="63" t="s">
        <v>58</v>
      </c>
      <c r="B72" s="63"/>
      <c r="C72" s="63"/>
      <c r="D72" s="63"/>
      <c r="E72" s="63"/>
      <c r="F72" s="63"/>
      <c r="G72" s="63"/>
      <c r="H72" s="45"/>
      <c r="I72" s="77" t="s">
        <v>78</v>
      </c>
      <c r="J72" s="77"/>
      <c r="K72" s="2"/>
      <c r="L72" s="2"/>
      <c r="M72" s="8">
        <f>M73</f>
        <v>10</v>
      </c>
      <c r="N72" s="15">
        <v>5</v>
      </c>
    </row>
    <row r="73" spans="1:14" ht="21" customHeight="1">
      <c r="A73" s="50" t="s">
        <v>23</v>
      </c>
      <c r="B73" s="51"/>
      <c r="C73" s="51"/>
      <c r="D73" s="51"/>
      <c r="E73" s="51"/>
      <c r="F73" s="51"/>
      <c r="G73" s="51"/>
      <c r="H73" s="52"/>
      <c r="I73" s="65" t="s">
        <v>78</v>
      </c>
      <c r="J73" s="65"/>
      <c r="K73" s="2">
        <v>244</v>
      </c>
      <c r="L73" s="6"/>
      <c r="M73" s="8">
        <f>M74</f>
        <v>10</v>
      </c>
      <c r="N73" s="14">
        <v>5</v>
      </c>
    </row>
    <row r="74" spans="1:14" ht="16.5" customHeight="1">
      <c r="A74" s="50" t="s">
        <v>25</v>
      </c>
      <c r="B74" s="51"/>
      <c r="C74" s="51"/>
      <c r="D74" s="51"/>
      <c r="E74" s="51"/>
      <c r="F74" s="51"/>
      <c r="G74" s="51"/>
      <c r="H74" s="52"/>
      <c r="I74" s="65" t="s">
        <v>78</v>
      </c>
      <c r="J74" s="65"/>
      <c r="K74" s="2">
        <v>244</v>
      </c>
      <c r="L74" s="6" t="s">
        <v>26</v>
      </c>
      <c r="M74" s="8">
        <v>10</v>
      </c>
      <c r="N74" s="14">
        <v>5</v>
      </c>
    </row>
    <row r="75" spans="1:14" ht="68.25" customHeight="1">
      <c r="A75" s="63" t="s">
        <v>59</v>
      </c>
      <c r="B75" s="63"/>
      <c r="C75" s="63"/>
      <c r="D75" s="63"/>
      <c r="E75" s="63"/>
      <c r="F75" s="63"/>
      <c r="G75" s="63"/>
      <c r="H75" s="45"/>
      <c r="I75" s="77" t="s">
        <v>79</v>
      </c>
      <c r="J75" s="77"/>
      <c r="K75" s="2"/>
      <c r="L75" s="2"/>
      <c r="M75" s="8">
        <f>M76</f>
        <v>100</v>
      </c>
      <c r="N75" s="15">
        <v>440.4</v>
      </c>
    </row>
    <row r="76" spans="1:14" ht="18" customHeight="1">
      <c r="A76" s="50" t="s">
        <v>23</v>
      </c>
      <c r="B76" s="51"/>
      <c r="C76" s="51"/>
      <c r="D76" s="51"/>
      <c r="E76" s="51"/>
      <c r="F76" s="51"/>
      <c r="G76" s="51"/>
      <c r="H76" s="52"/>
      <c r="I76" s="65" t="s">
        <v>79</v>
      </c>
      <c r="J76" s="65"/>
      <c r="K76" s="2">
        <v>244</v>
      </c>
      <c r="L76" s="6"/>
      <c r="M76" s="8">
        <f>M77</f>
        <v>100</v>
      </c>
      <c r="N76" s="14">
        <v>440.4</v>
      </c>
    </row>
    <row r="77" spans="1:14" ht="16.5" customHeight="1">
      <c r="A77" s="50" t="s">
        <v>25</v>
      </c>
      <c r="B77" s="51"/>
      <c r="C77" s="51"/>
      <c r="D77" s="51"/>
      <c r="E77" s="51"/>
      <c r="F77" s="51"/>
      <c r="G77" s="51"/>
      <c r="H77" s="52"/>
      <c r="I77" s="65" t="s">
        <v>79</v>
      </c>
      <c r="J77" s="65"/>
      <c r="K77" s="2">
        <v>244</v>
      </c>
      <c r="L77" s="6" t="s">
        <v>26</v>
      </c>
      <c r="M77" s="8">
        <v>100</v>
      </c>
      <c r="N77" s="14">
        <v>440.4</v>
      </c>
    </row>
    <row r="78" spans="1:14" ht="99.75" customHeight="1">
      <c r="A78" s="52" t="s">
        <v>111</v>
      </c>
      <c r="B78" s="75"/>
      <c r="C78" s="75"/>
      <c r="D78" s="75"/>
      <c r="E78" s="75"/>
      <c r="F78" s="75"/>
      <c r="G78" s="75"/>
      <c r="H78" s="76"/>
      <c r="I78" s="81" t="s">
        <v>101</v>
      </c>
      <c r="J78" s="82"/>
      <c r="K78" s="2"/>
      <c r="L78" s="6"/>
      <c r="M78" s="8"/>
      <c r="N78" s="15">
        <v>100</v>
      </c>
    </row>
    <row r="79" spans="1:14" ht="16.5" customHeight="1">
      <c r="A79" s="50" t="s">
        <v>23</v>
      </c>
      <c r="B79" s="51"/>
      <c r="C79" s="51"/>
      <c r="D79" s="51"/>
      <c r="E79" s="51"/>
      <c r="F79" s="51"/>
      <c r="G79" s="51"/>
      <c r="H79" s="52"/>
      <c r="I79" s="83" t="s">
        <v>101</v>
      </c>
      <c r="J79" s="67"/>
      <c r="K79" s="2">
        <v>244</v>
      </c>
      <c r="L79" s="6"/>
      <c r="M79" s="8"/>
      <c r="N79" s="14">
        <v>100</v>
      </c>
    </row>
    <row r="80" spans="1:14" ht="16.5" customHeight="1">
      <c r="A80" s="50" t="s">
        <v>25</v>
      </c>
      <c r="B80" s="51"/>
      <c r="C80" s="51"/>
      <c r="D80" s="51"/>
      <c r="E80" s="51"/>
      <c r="F80" s="51"/>
      <c r="G80" s="51"/>
      <c r="H80" s="52"/>
      <c r="I80" s="83" t="s">
        <v>101</v>
      </c>
      <c r="J80" s="67"/>
      <c r="K80" s="2">
        <v>244</v>
      </c>
      <c r="L80" s="6" t="s">
        <v>26</v>
      </c>
      <c r="M80" s="8"/>
      <c r="N80" s="14">
        <v>100</v>
      </c>
    </row>
    <row r="81" spans="1:14" ht="29.25" customHeight="1">
      <c r="A81" s="63" t="s">
        <v>60</v>
      </c>
      <c r="B81" s="63"/>
      <c r="C81" s="63"/>
      <c r="D81" s="63"/>
      <c r="E81" s="63"/>
      <c r="F81" s="63"/>
      <c r="G81" s="63"/>
      <c r="H81" s="45"/>
      <c r="I81" s="80" t="s">
        <v>80</v>
      </c>
      <c r="J81" s="80"/>
      <c r="K81" s="2"/>
      <c r="L81" s="2"/>
      <c r="M81" s="8" t="e">
        <f>M82+#REF!+#REF!</f>
        <v>#REF!</v>
      </c>
      <c r="N81" s="15">
        <v>2328.9</v>
      </c>
    </row>
    <row r="82" spans="1:15" ht="62.25" customHeight="1">
      <c r="A82" s="99" t="s">
        <v>61</v>
      </c>
      <c r="B82" s="99"/>
      <c r="C82" s="99"/>
      <c r="D82" s="99"/>
      <c r="E82" s="99"/>
      <c r="F82" s="99"/>
      <c r="G82" s="99"/>
      <c r="H82" s="100"/>
      <c r="I82" s="77" t="s">
        <v>81</v>
      </c>
      <c r="J82" s="77"/>
      <c r="K82" s="2"/>
      <c r="L82" s="16"/>
      <c r="M82" s="11">
        <f>M83</f>
        <v>150</v>
      </c>
      <c r="N82" s="15">
        <v>972.4</v>
      </c>
      <c r="O82" s="44"/>
    </row>
    <row r="83" spans="1:15" ht="21" customHeight="1">
      <c r="A83" s="50" t="s">
        <v>23</v>
      </c>
      <c r="B83" s="51"/>
      <c r="C83" s="51"/>
      <c r="D83" s="51"/>
      <c r="E83" s="51"/>
      <c r="F83" s="51"/>
      <c r="G83" s="51"/>
      <c r="H83" s="52"/>
      <c r="I83" s="71" t="s">
        <v>81</v>
      </c>
      <c r="J83" s="71"/>
      <c r="K83" s="2">
        <v>244</v>
      </c>
      <c r="L83" s="39"/>
      <c r="M83" s="8">
        <f>M84</f>
        <v>150</v>
      </c>
      <c r="N83" s="14">
        <v>972.4</v>
      </c>
      <c r="O83" s="44"/>
    </row>
    <row r="84" spans="1:15" ht="16.5" customHeight="1">
      <c r="A84" s="50" t="s">
        <v>31</v>
      </c>
      <c r="B84" s="51"/>
      <c r="C84" s="51"/>
      <c r="D84" s="51"/>
      <c r="E84" s="51"/>
      <c r="F84" s="51"/>
      <c r="G84" s="51"/>
      <c r="H84" s="52"/>
      <c r="I84" s="71" t="s">
        <v>81</v>
      </c>
      <c r="J84" s="71"/>
      <c r="K84" s="2">
        <v>244</v>
      </c>
      <c r="L84" s="39" t="s">
        <v>32</v>
      </c>
      <c r="M84" s="8">
        <v>150</v>
      </c>
      <c r="N84" s="14">
        <v>972.4</v>
      </c>
      <c r="O84" s="44"/>
    </row>
    <row r="85" spans="1:14" ht="80.25" customHeight="1">
      <c r="A85" s="54" t="s">
        <v>112</v>
      </c>
      <c r="B85" s="55"/>
      <c r="C85" s="55"/>
      <c r="D85" s="55"/>
      <c r="E85" s="55"/>
      <c r="F85" s="55"/>
      <c r="G85" s="55"/>
      <c r="H85" s="56"/>
      <c r="I85" s="81" t="s">
        <v>113</v>
      </c>
      <c r="J85" s="82"/>
      <c r="K85" s="2"/>
      <c r="L85" s="6"/>
      <c r="M85" s="8"/>
      <c r="N85" s="15">
        <v>83.4</v>
      </c>
    </row>
    <row r="86" spans="1:14" ht="16.5" customHeight="1">
      <c r="A86" s="50" t="s">
        <v>23</v>
      </c>
      <c r="B86" s="51"/>
      <c r="C86" s="51"/>
      <c r="D86" s="51"/>
      <c r="E86" s="51"/>
      <c r="F86" s="51"/>
      <c r="G86" s="51"/>
      <c r="H86" s="52"/>
      <c r="I86" s="81" t="s">
        <v>113</v>
      </c>
      <c r="J86" s="82"/>
      <c r="K86" s="2">
        <v>244</v>
      </c>
      <c r="L86" s="6"/>
      <c r="M86" s="8"/>
      <c r="N86" s="14">
        <v>83.4</v>
      </c>
    </row>
    <row r="87" spans="1:14" ht="16.5" customHeight="1">
      <c r="A87" s="50" t="s">
        <v>31</v>
      </c>
      <c r="B87" s="51"/>
      <c r="C87" s="51"/>
      <c r="D87" s="51"/>
      <c r="E87" s="51"/>
      <c r="F87" s="51"/>
      <c r="G87" s="51"/>
      <c r="H87" s="52"/>
      <c r="I87" s="81" t="s">
        <v>113</v>
      </c>
      <c r="J87" s="82"/>
      <c r="K87" s="2">
        <v>244</v>
      </c>
      <c r="L87" s="6"/>
      <c r="M87" s="8"/>
      <c r="N87" s="14">
        <v>83.4</v>
      </c>
    </row>
    <row r="88" spans="1:14" ht="69.75" customHeight="1">
      <c r="A88" s="54" t="s">
        <v>105</v>
      </c>
      <c r="B88" s="55"/>
      <c r="C88" s="55"/>
      <c r="D88" s="55"/>
      <c r="E88" s="55"/>
      <c r="F88" s="55"/>
      <c r="G88" s="55"/>
      <c r="H88" s="56"/>
      <c r="I88" s="81" t="s">
        <v>102</v>
      </c>
      <c r="J88" s="82"/>
      <c r="K88" s="2"/>
      <c r="L88" s="6"/>
      <c r="M88" s="8"/>
      <c r="N88" s="15">
        <v>1044</v>
      </c>
    </row>
    <row r="89" spans="1:14" ht="16.5" customHeight="1">
      <c r="A89" s="50" t="s">
        <v>23</v>
      </c>
      <c r="B89" s="51"/>
      <c r="C89" s="51"/>
      <c r="D89" s="51"/>
      <c r="E89" s="51"/>
      <c r="F89" s="51"/>
      <c r="G89" s="51"/>
      <c r="H89" s="52"/>
      <c r="I89" s="66" t="s">
        <v>102</v>
      </c>
      <c r="J89" s="79"/>
      <c r="K89" s="2">
        <v>244</v>
      </c>
      <c r="L89" s="6"/>
      <c r="M89" s="8"/>
      <c r="N89" s="14">
        <v>1044</v>
      </c>
    </row>
    <row r="90" spans="1:14" ht="16.5" customHeight="1">
      <c r="A90" s="50" t="s">
        <v>31</v>
      </c>
      <c r="B90" s="51"/>
      <c r="C90" s="51"/>
      <c r="D90" s="51"/>
      <c r="E90" s="51"/>
      <c r="F90" s="51"/>
      <c r="G90" s="51"/>
      <c r="H90" s="52"/>
      <c r="I90" s="66" t="s">
        <v>102</v>
      </c>
      <c r="J90" s="79"/>
      <c r="K90" s="2">
        <v>244</v>
      </c>
      <c r="L90" s="6" t="s">
        <v>32</v>
      </c>
      <c r="M90" s="8"/>
      <c r="N90" s="14">
        <v>1044</v>
      </c>
    </row>
    <row r="91" spans="1:14" ht="66.75" customHeight="1">
      <c r="A91" s="54" t="s">
        <v>106</v>
      </c>
      <c r="B91" s="55"/>
      <c r="C91" s="55"/>
      <c r="D91" s="55"/>
      <c r="E91" s="55"/>
      <c r="F91" s="55"/>
      <c r="G91" s="55"/>
      <c r="H91" s="56"/>
      <c r="I91" s="81" t="s">
        <v>103</v>
      </c>
      <c r="J91" s="82"/>
      <c r="K91" s="2"/>
      <c r="L91" s="6"/>
      <c r="M91" s="8"/>
      <c r="N91" s="15">
        <v>229.1</v>
      </c>
    </row>
    <row r="92" spans="1:14" ht="16.5" customHeight="1">
      <c r="A92" s="50" t="s">
        <v>23</v>
      </c>
      <c r="B92" s="51"/>
      <c r="C92" s="51"/>
      <c r="D92" s="51"/>
      <c r="E92" s="51"/>
      <c r="F92" s="51"/>
      <c r="G92" s="51"/>
      <c r="H92" s="52"/>
      <c r="I92" s="66" t="s">
        <v>104</v>
      </c>
      <c r="J92" s="79"/>
      <c r="K92" s="2">
        <v>244</v>
      </c>
      <c r="L92" s="6"/>
      <c r="M92" s="8"/>
      <c r="N92" s="14">
        <v>229.1</v>
      </c>
    </row>
    <row r="93" spans="1:14" ht="16.5" customHeight="1">
      <c r="A93" s="50" t="s">
        <v>31</v>
      </c>
      <c r="B93" s="51"/>
      <c r="C93" s="51"/>
      <c r="D93" s="51"/>
      <c r="E93" s="51"/>
      <c r="F93" s="51"/>
      <c r="G93" s="51"/>
      <c r="H93" s="52"/>
      <c r="I93" s="66" t="s">
        <v>103</v>
      </c>
      <c r="J93" s="79"/>
      <c r="K93" s="2">
        <v>244</v>
      </c>
      <c r="L93" s="6" t="s">
        <v>32</v>
      </c>
      <c r="M93" s="8"/>
      <c r="N93" s="14">
        <v>229.1</v>
      </c>
    </row>
    <row r="94" spans="1:14" ht="36.75" customHeight="1">
      <c r="A94" s="91" t="s">
        <v>147</v>
      </c>
      <c r="B94" s="91"/>
      <c r="C94" s="91"/>
      <c r="D94" s="91"/>
      <c r="E94" s="91"/>
      <c r="F94" s="91"/>
      <c r="G94" s="91"/>
      <c r="H94" s="72"/>
      <c r="I94" s="78">
        <v>9990000</v>
      </c>
      <c r="J94" s="79"/>
      <c r="K94" s="2"/>
      <c r="L94" s="2"/>
      <c r="M94" s="8"/>
      <c r="N94" s="15">
        <v>350</v>
      </c>
    </row>
    <row r="95" spans="1:14" ht="36.75" customHeight="1">
      <c r="A95" s="68" t="s">
        <v>142</v>
      </c>
      <c r="B95" s="69"/>
      <c r="C95" s="69"/>
      <c r="D95" s="69"/>
      <c r="E95" s="69"/>
      <c r="F95" s="69"/>
      <c r="G95" s="69"/>
      <c r="H95" s="70"/>
      <c r="I95" s="66" t="s">
        <v>143</v>
      </c>
      <c r="J95" s="79"/>
      <c r="K95" s="2">
        <v>244</v>
      </c>
      <c r="L95" s="2"/>
      <c r="M95" s="8"/>
      <c r="N95" s="14">
        <v>50</v>
      </c>
    </row>
    <row r="96" spans="1:14" ht="36" customHeight="1">
      <c r="A96" s="96" t="s">
        <v>23</v>
      </c>
      <c r="B96" s="97"/>
      <c r="C96" s="97"/>
      <c r="D96" s="97"/>
      <c r="E96" s="97"/>
      <c r="F96" s="97"/>
      <c r="G96" s="97"/>
      <c r="H96" s="98"/>
      <c r="I96" s="66" t="s">
        <v>143</v>
      </c>
      <c r="J96" s="79"/>
      <c r="K96" s="2">
        <v>244</v>
      </c>
      <c r="L96" s="39" t="s">
        <v>141</v>
      </c>
      <c r="M96" s="8"/>
      <c r="N96" s="14">
        <v>50</v>
      </c>
    </row>
    <row r="97" spans="1:14" ht="42" customHeight="1">
      <c r="A97" s="68" t="s">
        <v>146</v>
      </c>
      <c r="B97" s="69"/>
      <c r="C97" s="69"/>
      <c r="D97" s="69"/>
      <c r="E97" s="69"/>
      <c r="F97" s="69"/>
      <c r="G97" s="69"/>
      <c r="H97" s="70"/>
      <c r="I97" s="66" t="s">
        <v>144</v>
      </c>
      <c r="J97" s="79"/>
      <c r="K97" s="2"/>
      <c r="L97" s="2"/>
      <c r="M97" s="8"/>
      <c r="N97" s="14">
        <v>300</v>
      </c>
    </row>
    <row r="98" spans="1:14" ht="17.25" customHeight="1">
      <c r="A98" s="96" t="s">
        <v>23</v>
      </c>
      <c r="B98" s="97"/>
      <c r="C98" s="97"/>
      <c r="D98" s="97"/>
      <c r="E98" s="97"/>
      <c r="F98" s="97"/>
      <c r="G98" s="97"/>
      <c r="H98" s="98"/>
      <c r="I98" s="66" t="s">
        <v>144</v>
      </c>
      <c r="J98" s="79"/>
      <c r="K98" s="2">
        <v>244</v>
      </c>
      <c r="L98" s="39" t="s">
        <v>141</v>
      </c>
      <c r="M98" s="8"/>
      <c r="N98" s="14">
        <v>300</v>
      </c>
    </row>
    <row r="99" spans="1:14" ht="60" customHeight="1">
      <c r="A99" s="63" t="s">
        <v>62</v>
      </c>
      <c r="B99" s="63"/>
      <c r="C99" s="63"/>
      <c r="D99" s="63"/>
      <c r="E99" s="63"/>
      <c r="F99" s="63"/>
      <c r="G99" s="63"/>
      <c r="H99" s="45"/>
      <c r="I99" s="80" t="s">
        <v>82</v>
      </c>
      <c r="J99" s="80"/>
      <c r="K99" s="2"/>
      <c r="L99" s="2"/>
      <c r="M99" s="8">
        <f>M100+M108+M111+M114</f>
        <v>280</v>
      </c>
      <c r="N99" s="15">
        <v>45</v>
      </c>
    </row>
    <row r="100" spans="1:14" ht="60" customHeight="1">
      <c r="A100" s="99" t="s">
        <v>63</v>
      </c>
      <c r="B100" s="99"/>
      <c r="C100" s="99"/>
      <c r="D100" s="99"/>
      <c r="E100" s="99"/>
      <c r="F100" s="99"/>
      <c r="G100" s="99"/>
      <c r="H100" s="100"/>
      <c r="I100" s="77" t="s">
        <v>83</v>
      </c>
      <c r="J100" s="77"/>
      <c r="K100" s="2"/>
      <c r="L100" s="2"/>
      <c r="M100" s="8">
        <f>M106</f>
        <v>20</v>
      </c>
      <c r="N100" s="15">
        <v>10</v>
      </c>
    </row>
    <row r="101" spans="1:14" ht="17.25" customHeight="1">
      <c r="A101" s="50" t="s">
        <v>23</v>
      </c>
      <c r="B101" s="51"/>
      <c r="C101" s="51"/>
      <c r="D101" s="51"/>
      <c r="E101" s="51"/>
      <c r="F101" s="51"/>
      <c r="G101" s="51"/>
      <c r="H101" s="52"/>
      <c r="I101" s="88" t="s">
        <v>83</v>
      </c>
      <c r="J101" s="71"/>
      <c r="K101" s="2">
        <v>244</v>
      </c>
      <c r="L101" s="6"/>
      <c r="M101" s="8">
        <f>M102</f>
        <v>20</v>
      </c>
      <c r="N101" s="14">
        <v>10</v>
      </c>
    </row>
    <row r="102" spans="1:14" ht="31.5" customHeight="1">
      <c r="A102" s="50" t="s">
        <v>33</v>
      </c>
      <c r="B102" s="51"/>
      <c r="C102" s="51"/>
      <c r="D102" s="51"/>
      <c r="E102" s="51"/>
      <c r="F102" s="51"/>
      <c r="G102" s="51"/>
      <c r="H102" s="52"/>
      <c r="I102" s="88" t="s">
        <v>83</v>
      </c>
      <c r="J102" s="71"/>
      <c r="K102" s="2">
        <v>244</v>
      </c>
      <c r="L102" s="6" t="s">
        <v>34</v>
      </c>
      <c r="M102" s="8">
        <v>20</v>
      </c>
      <c r="N102" s="14">
        <v>10</v>
      </c>
    </row>
    <row r="103" spans="1:14" ht="64.5" customHeight="1">
      <c r="A103" s="63" t="s">
        <v>64</v>
      </c>
      <c r="B103" s="63"/>
      <c r="C103" s="63"/>
      <c r="D103" s="63"/>
      <c r="E103" s="63"/>
      <c r="F103" s="63"/>
      <c r="G103" s="63"/>
      <c r="H103" s="45"/>
      <c r="I103" s="77" t="s">
        <v>84</v>
      </c>
      <c r="J103" s="77"/>
      <c r="K103" s="2"/>
      <c r="L103" s="2"/>
      <c r="M103" s="8">
        <f>M104</f>
        <v>8.9</v>
      </c>
      <c r="N103" s="14">
        <v>5</v>
      </c>
    </row>
    <row r="104" spans="1:14" ht="21" customHeight="1">
      <c r="A104" s="50" t="s">
        <v>23</v>
      </c>
      <c r="B104" s="51"/>
      <c r="C104" s="51"/>
      <c r="D104" s="51"/>
      <c r="E104" s="51"/>
      <c r="F104" s="51"/>
      <c r="G104" s="51"/>
      <c r="H104" s="52"/>
      <c r="I104" s="65" t="s">
        <v>84</v>
      </c>
      <c r="J104" s="65"/>
      <c r="K104" s="2">
        <v>244</v>
      </c>
      <c r="L104" s="6"/>
      <c r="M104" s="8">
        <f>M105</f>
        <v>8.9</v>
      </c>
      <c r="N104" s="14">
        <v>5</v>
      </c>
    </row>
    <row r="105" spans="1:14" ht="27.75" customHeight="1">
      <c r="A105" s="50" t="s">
        <v>33</v>
      </c>
      <c r="B105" s="51"/>
      <c r="C105" s="51"/>
      <c r="D105" s="51"/>
      <c r="E105" s="51"/>
      <c r="F105" s="51"/>
      <c r="G105" s="51"/>
      <c r="H105" s="52"/>
      <c r="I105" s="65" t="s">
        <v>84</v>
      </c>
      <c r="J105" s="65"/>
      <c r="K105" s="2">
        <v>244</v>
      </c>
      <c r="L105" s="6" t="s">
        <v>34</v>
      </c>
      <c r="M105" s="8">
        <v>8.9</v>
      </c>
      <c r="N105" s="14">
        <v>5</v>
      </c>
    </row>
    <row r="106" spans="1:14" ht="51" customHeight="1">
      <c r="A106" s="99" t="s">
        <v>65</v>
      </c>
      <c r="B106" s="99"/>
      <c r="C106" s="99"/>
      <c r="D106" s="99"/>
      <c r="E106" s="99"/>
      <c r="F106" s="99"/>
      <c r="G106" s="99"/>
      <c r="H106" s="100"/>
      <c r="I106" s="77" t="s">
        <v>85</v>
      </c>
      <c r="J106" s="77"/>
      <c r="K106" s="2"/>
      <c r="L106" s="2"/>
      <c r="M106" s="8">
        <f>M107</f>
        <v>20</v>
      </c>
      <c r="N106" s="15">
        <v>10</v>
      </c>
    </row>
    <row r="107" spans="1:14" ht="27.75" customHeight="1">
      <c r="A107" s="50" t="s">
        <v>23</v>
      </c>
      <c r="B107" s="51"/>
      <c r="C107" s="51"/>
      <c r="D107" s="51"/>
      <c r="E107" s="51"/>
      <c r="F107" s="51"/>
      <c r="G107" s="51"/>
      <c r="H107" s="52"/>
      <c r="I107" s="88" t="s">
        <v>85</v>
      </c>
      <c r="J107" s="71"/>
      <c r="K107" s="2">
        <v>244</v>
      </c>
      <c r="L107" s="6"/>
      <c r="M107" s="8">
        <f>M108</f>
        <v>20</v>
      </c>
      <c r="N107" s="14">
        <v>10</v>
      </c>
    </row>
    <row r="108" spans="1:14" ht="27.75" customHeight="1">
      <c r="A108" s="50" t="s">
        <v>33</v>
      </c>
      <c r="B108" s="51"/>
      <c r="C108" s="51"/>
      <c r="D108" s="51"/>
      <c r="E108" s="51"/>
      <c r="F108" s="51"/>
      <c r="G108" s="51"/>
      <c r="H108" s="52"/>
      <c r="I108" s="88" t="s">
        <v>85</v>
      </c>
      <c r="J108" s="71"/>
      <c r="K108" s="2">
        <v>244</v>
      </c>
      <c r="L108" s="6" t="s">
        <v>34</v>
      </c>
      <c r="M108" s="8">
        <v>20</v>
      </c>
      <c r="N108" s="14">
        <v>10</v>
      </c>
    </row>
    <row r="109" spans="1:14" ht="59.25" customHeight="1">
      <c r="A109" s="99" t="s">
        <v>66</v>
      </c>
      <c r="B109" s="99"/>
      <c r="C109" s="99"/>
      <c r="D109" s="99"/>
      <c r="E109" s="99"/>
      <c r="F109" s="99"/>
      <c r="G109" s="99"/>
      <c r="H109" s="100"/>
      <c r="I109" s="77" t="s">
        <v>86</v>
      </c>
      <c r="J109" s="77"/>
      <c r="K109" s="2"/>
      <c r="L109" s="2"/>
      <c r="M109" s="8">
        <f>M110</f>
        <v>150</v>
      </c>
      <c r="N109" s="15">
        <v>20</v>
      </c>
    </row>
    <row r="110" spans="1:14" ht="27.75" customHeight="1">
      <c r="A110" s="50" t="s">
        <v>23</v>
      </c>
      <c r="B110" s="51"/>
      <c r="C110" s="51"/>
      <c r="D110" s="51"/>
      <c r="E110" s="51"/>
      <c r="F110" s="51"/>
      <c r="G110" s="51"/>
      <c r="H110" s="52"/>
      <c r="I110" s="65" t="s">
        <v>86</v>
      </c>
      <c r="J110" s="65"/>
      <c r="K110" s="2">
        <v>244</v>
      </c>
      <c r="L110" s="6"/>
      <c r="M110" s="8">
        <f>M111</f>
        <v>150</v>
      </c>
      <c r="N110" s="14">
        <v>20</v>
      </c>
    </row>
    <row r="111" spans="1:14" ht="27.75" customHeight="1">
      <c r="A111" s="50" t="s">
        <v>35</v>
      </c>
      <c r="B111" s="51"/>
      <c r="C111" s="51"/>
      <c r="D111" s="51"/>
      <c r="E111" s="51"/>
      <c r="F111" s="51"/>
      <c r="G111" s="51"/>
      <c r="H111" s="52"/>
      <c r="I111" s="65" t="s">
        <v>86</v>
      </c>
      <c r="J111" s="65"/>
      <c r="K111" s="2">
        <v>244</v>
      </c>
      <c r="L111" s="6" t="s">
        <v>36</v>
      </c>
      <c r="M111" s="8">
        <v>150</v>
      </c>
      <c r="N111" s="14">
        <v>20</v>
      </c>
    </row>
    <row r="112" spans="1:14" ht="39" customHeight="1">
      <c r="A112" s="141" t="s">
        <v>12</v>
      </c>
      <c r="B112" s="141"/>
      <c r="C112" s="141"/>
      <c r="D112" s="141"/>
      <c r="E112" s="141"/>
      <c r="F112" s="141"/>
      <c r="G112" s="141"/>
      <c r="H112" s="142"/>
      <c r="I112" s="136" t="s">
        <v>50</v>
      </c>
      <c r="J112" s="77"/>
      <c r="K112" s="19"/>
      <c r="L112" s="19"/>
      <c r="M112" s="20">
        <f>M113+M115</f>
        <v>98.8</v>
      </c>
      <c r="N112" s="18">
        <v>91.2</v>
      </c>
    </row>
    <row r="113" spans="1:14" ht="27.75" customHeight="1">
      <c r="A113" s="48" t="s">
        <v>39</v>
      </c>
      <c r="B113" s="48"/>
      <c r="C113" s="48"/>
      <c r="D113" s="48"/>
      <c r="E113" s="48"/>
      <c r="F113" s="48"/>
      <c r="G113" s="48"/>
      <c r="H113" s="49"/>
      <c r="I113" s="89" t="s">
        <v>50</v>
      </c>
      <c r="J113" s="65"/>
      <c r="K113" s="19">
        <v>121</v>
      </c>
      <c r="L113" s="22"/>
      <c r="M113" s="20">
        <f>M114</f>
        <v>90</v>
      </c>
      <c r="N113" s="29">
        <v>88.8</v>
      </c>
    </row>
    <row r="114" spans="1:14" ht="27.75" customHeight="1">
      <c r="A114" s="48" t="s">
        <v>43</v>
      </c>
      <c r="B114" s="48"/>
      <c r="C114" s="48"/>
      <c r="D114" s="48"/>
      <c r="E114" s="48"/>
      <c r="F114" s="48"/>
      <c r="G114" s="48"/>
      <c r="H114" s="49"/>
      <c r="I114" s="89" t="s">
        <v>50</v>
      </c>
      <c r="J114" s="65"/>
      <c r="K114" s="19">
        <v>121</v>
      </c>
      <c r="L114" s="22" t="s">
        <v>42</v>
      </c>
      <c r="M114" s="20">
        <v>90</v>
      </c>
      <c r="N114" s="29">
        <v>88.8</v>
      </c>
    </row>
    <row r="115" spans="1:14" ht="27.75" customHeight="1">
      <c r="A115" s="48" t="s">
        <v>23</v>
      </c>
      <c r="B115" s="48"/>
      <c r="C115" s="48"/>
      <c r="D115" s="48"/>
      <c r="E115" s="48"/>
      <c r="F115" s="48"/>
      <c r="G115" s="48"/>
      <c r="H115" s="49"/>
      <c r="I115" s="89" t="s">
        <v>50</v>
      </c>
      <c r="J115" s="65"/>
      <c r="K115" s="19">
        <v>244</v>
      </c>
      <c r="L115" s="22"/>
      <c r="M115" s="20">
        <f>M116</f>
        <v>8.8</v>
      </c>
      <c r="N115" s="30" t="s">
        <v>139</v>
      </c>
    </row>
    <row r="116" spans="1:14" ht="27.75" customHeight="1">
      <c r="A116" s="48" t="s">
        <v>43</v>
      </c>
      <c r="B116" s="48"/>
      <c r="C116" s="48"/>
      <c r="D116" s="48"/>
      <c r="E116" s="48"/>
      <c r="F116" s="48"/>
      <c r="G116" s="48"/>
      <c r="H116" s="49"/>
      <c r="I116" s="89" t="s">
        <v>50</v>
      </c>
      <c r="J116" s="65"/>
      <c r="K116" s="19">
        <v>244</v>
      </c>
      <c r="L116" s="22" t="s">
        <v>42</v>
      </c>
      <c r="M116" s="20">
        <v>8.8</v>
      </c>
      <c r="N116" s="31">
        <v>2.4</v>
      </c>
    </row>
    <row r="117" spans="1:14" ht="27.75" customHeight="1">
      <c r="A117" s="72" t="s">
        <v>115</v>
      </c>
      <c r="B117" s="73"/>
      <c r="C117" s="73"/>
      <c r="D117" s="73"/>
      <c r="E117" s="73"/>
      <c r="F117" s="73"/>
      <c r="G117" s="73"/>
      <c r="H117" s="74"/>
      <c r="I117" s="42" t="s">
        <v>10</v>
      </c>
      <c r="J117" s="27"/>
      <c r="K117" s="2"/>
      <c r="L117" s="6"/>
      <c r="M117" s="8"/>
      <c r="N117" s="15">
        <v>4</v>
      </c>
    </row>
    <row r="118" spans="1:14" ht="27.75" customHeight="1">
      <c r="A118" s="72" t="s">
        <v>124</v>
      </c>
      <c r="B118" s="73"/>
      <c r="C118" s="73"/>
      <c r="D118" s="73"/>
      <c r="E118" s="73"/>
      <c r="F118" s="73"/>
      <c r="G118" s="73"/>
      <c r="H118" s="74"/>
      <c r="I118" s="83" t="s">
        <v>114</v>
      </c>
      <c r="J118" s="67"/>
      <c r="K118" s="2"/>
      <c r="L118" s="6"/>
      <c r="M118" s="8"/>
      <c r="N118" s="14">
        <v>4</v>
      </c>
    </row>
    <row r="119" spans="1:14" ht="27.75" customHeight="1">
      <c r="A119" s="50" t="s">
        <v>23</v>
      </c>
      <c r="B119" s="51"/>
      <c r="C119" s="51"/>
      <c r="D119" s="51"/>
      <c r="E119" s="51"/>
      <c r="F119" s="51"/>
      <c r="G119" s="51"/>
      <c r="H119" s="52"/>
      <c r="I119" s="83" t="s">
        <v>114</v>
      </c>
      <c r="J119" s="67"/>
      <c r="K119" s="2">
        <v>244</v>
      </c>
      <c r="L119" s="6"/>
      <c r="M119" s="8"/>
      <c r="N119" s="14">
        <v>4</v>
      </c>
    </row>
    <row r="120" spans="1:14" ht="27.75" customHeight="1">
      <c r="A120" s="54" t="s">
        <v>115</v>
      </c>
      <c r="B120" s="55"/>
      <c r="C120" s="55"/>
      <c r="D120" s="55"/>
      <c r="E120" s="55"/>
      <c r="F120" s="55"/>
      <c r="G120" s="55"/>
      <c r="H120" s="56"/>
      <c r="I120" s="83" t="s">
        <v>114</v>
      </c>
      <c r="J120" s="67"/>
      <c r="K120" s="2">
        <v>244</v>
      </c>
      <c r="L120" s="6" t="s">
        <v>125</v>
      </c>
      <c r="M120" s="8"/>
      <c r="N120" s="14">
        <v>4</v>
      </c>
    </row>
    <row r="121" spans="1:14" ht="52.5" customHeight="1">
      <c r="A121" s="92" t="s">
        <v>1</v>
      </c>
      <c r="B121" s="92"/>
      <c r="C121" s="92"/>
      <c r="D121" s="92"/>
      <c r="E121" s="92"/>
      <c r="F121" s="92"/>
      <c r="G121" s="92"/>
      <c r="H121" s="93"/>
      <c r="I121" s="90" t="s">
        <v>0</v>
      </c>
      <c r="J121" s="90"/>
      <c r="K121" s="7"/>
      <c r="L121" s="7"/>
      <c r="M121" s="9" t="e">
        <f>M122+M126+#REF!</f>
        <v>#REF!</v>
      </c>
      <c r="N121" s="15">
        <v>3118.5</v>
      </c>
    </row>
    <row r="122" spans="1:14" ht="19.5" customHeight="1">
      <c r="A122" s="85" t="s">
        <v>3</v>
      </c>
      <c r="B122" s="85"/>
      <c r="C122" s="85"/>
      <c r="D122" s="85"/>
      <c r="E122" s="85"/>
      <c r="F122" s="85"/>
      <c r="G122" s="85"/>
      <c r="H122" s="86"/>
      <c r="I122" s="87" t="s">
        <v>2</v>
      </c>
      <c r="J122" s="87"/>
      <c r="K122" s="2"/>
      <c r="L122" s="2"/>
      <c r="M122" s="8" t="e">
        <f>M123</f>
        <v>#REF!</v>
      </c>
      <c r="N122" s="15">
        <v>702</v>
      </c>
    </row>
    <row r="123" spans="1:14" ht="27.75" customHeight="1">
      <c r="A123" s="94" t="s">
        <v>5</v>
      </c>
      <c r="B123" s="94"/>
      <c r="C123" s="94"/>
      <c r="D123" s="94"/>
      <c r="E123" s="94"/>
      <c r="F123" s="94"/>
      <c r="G123" s="94"/>
      <c r="H123" s="95"/>
      <c r="I123" s="84" t="s">
        <v>4</v>
      </c>
      <c r="J123" s="84"/>
      <c r="K123" s="2"/>
      <c r="L123" s="2"/>
      <c r="M123" s="8" t="e">
        <f>M124+#REF!</f>
        <v>#REF!</v>
      </c>
      <c r="N123" s="14">
        <v>702</v>
      </c>
    </row>
    <row r="124" spans="1:14" ht="26.25" customHeight="1">
      <c r="A124" s="50" t="s">
        <v>39</v>
      </c>
      <c r="B124" s="51"/>
      <c r="C124" s="51"/>
      <c r="D124" s="51"/>
      <c r="E124" s="51"/>
      <c r="F124" s="51"/>
      <c r="G124" s="51"/>
      <c r="H124" s="52"/>
      <c r="I124" s="84" t="s">
        <v>4</v>
      </c>
      <c r="J124" s="84"/>
      <c r="K124" s="2">
        <v>121</v>
      </c>
      <c r="L124" s="6"/>
      <c r="M124" s="8">
        <f>M125</f>
        <v>527.8</v>
      </c>
      <c r="N124" s="14">
        <v>702</v>
      </c>
    </row>
    <row r="125" spans="1:14" ht="24.75" customHeight="1">
      <c r="A125" s="50" t="s">
        <v>37</v>
      </c>
      <c r="B125" s="51"/>
      <c r="C125" s="51"/>
      <c r="D125" s="51"/>
      <c r="E125" s="51"/>
      <c r="F125" s="51"/>
      <c r="G125" s="51"/>
      <c r="H125" s="52"/>
      <c r="I125" s="84" t="s">
        <v>4</v>
      </c>
      <c r="J125" s="84"/>
      <c r="K125" s="2">
        <v>121</v>
      </c>
      <c r="L125" s="6" t="s">
        <v>38</v>
      </c>
      <c r="M125" s="8">
        <v>527.8</v>
      </c>
      <c r="N125" s="14">
        <v>702</v>
      </c>
    </row>
    <row r="126" spans="1:14" ht="27" customHeight="1">
      <c r="A126" s="85" t="s">
        <v>7</v>
      </c>
      <c r="B126" s="85"/>
      <c r="C126" s="85"/>
      <c r="D126" s="85"/>
      <c r="E126" s="85"/>
      <c r="F126" s="85"/>
      <c r="G126" s="85"/>
      <c r="H126" s="86"/>
      <c r="I126" s="87" t="s">
        <v>6</v>
      </c>
      <c r="J126" s="87"/>
      <c r="K126" s="2"/>
      <c r="L126" s="2"/>
      <c r="M126" s="8" t="e">
        <f>M127</f>
        <v>#REF!</v>
      </c>
      <c r="N126" s="15">
        <v>2416.5</v>
      </c>
    </row>
    <row r="127" spans="1:14" ht="33" customHeight="1">
      <c r="A127" s="94" t="s">
        <v>9</v>
      </c>
      <c r="B127" s="94"/>
      <c r="C127" s="94"/>
      <c r="D127" s="94"/>
      <c r="E127" s="94"/>
      <c r="F127" s="94"/>
      <c r="G127" s="94"/>
      <c r="H127" s="95"/>
      <c r="I127" s="84" t="s">
        <v>8</v>
      </c>
      <c r="J127" s="84"/>
      <c r="K127" s="2"/>
      <c r="L127" s="2"/>
      <c r="M127" s="8" t="e">
        <f>M128+M130+#REF!+#REF!+M132+#REF!+#REF!</f>
        <v>#REF!</v>
      </c>
      <c r="N127" s="14">
        <v>2416.5</v>
      </c>
    </row>
    <row r="128" spans="1:14" ht="41.25" customHeight="1">
      <c r="A128" s="50" t="s">
        <v>39</v>
      </c>
      <c r="B128" s="51"/>
      <c r="C128" s="51"/>
      <c r="D128" s="51"/>
      <c r="E128" s="51"/>
      <c r="F128" s="51"/>
      <c r="G128" s="51"/>
      <c r="H128" s="52"/>
      <c r="I128" s="84" t="s">
        <v>8</v>
      </c>
      <c r="J128" s="84"/>
      <c r="K128" s="2">
        <v>121</v>
      </c>
      <c r="L128" s="6"/>
      <c r="M128" s="8">
        <f>M129</f>
        <v>1003</v>
      </c>
      <c r="N128" s="14">
        <v>1670</v>
      </c>
    </row>
    <row r="129" spans="1:14" ht="27" customHeight="1">
      <c r="A129" s="50" t="s">
        <v>37</v>
      </c>
      <c r="B129" s="51"/>
      <c r="C129" s="51"/>
      <c r="D129" s="51"/>
      <c r="E129" s="51"/>
      <c r="F129" s="51"/>
      <c r="G129" s="51"/>
      <c r="H129" s="52"/>
      <c r="I129" s="84" t="s">
        <v>8</v>
      </c>
      <c r="J129" s="84"/>
      <c r="K129" s="2">
        <v>121</v>
      </c>
      <c r="L129" s="6" t="s">
        <v>38</v>
      </c>
      <c r="M129" s="8">
        <v>1003</v>
      </c>
      <c r="N129" s="14">
        <v>1670</v>
      </c>
    </row>
    <row r="130" spans="1:14" ht="34.5" customHeight="1">
      <c r="A130" s="50" t="s">
        <v>40</v>
      </c>
      <c r="B130" s="51"/>
      <c r="C130" s="51"/>
      <c r="D130" s="51"/>
      <c r="E130" s="51"/>
      <c r="F130" s="51"/>
      <c r="G130" s="51"/>
      <c r="H130" s="52"/>
      <c r="I130" s="84" t="s">
        <v>8</v>
      </c>
      <c r="J130" s="84"/>
      <c r="K130" s="2">
        <v>122</v>
      </c>
      <c r="L130" s="6"/>
      <c r="M130" s="8">
        <f>M131</f>
        <v>30.2</v>
      </c>
      <c r="N130" s="14">
        <v>11</v>
      </c>
    </row>
    <row r="131" spans="1:14" ht="51" customHeight="1">
      <c r="A131" s="50" t="s">
        <v>37</v>
      </c>
      <c r="B131" s="51"/>
      <c r="C131" s="51"/>
      <c r="D131" s="51"/>
      <c r="E131" s="51"/>
      <c r="F131" s="51"/>
      <c r="G131" s="51"/>
      <c r="H131" s="52"/>
      <c r="I131" s="84" t="s">
        <v>8</v>
      </c>
      <c r="J131" s="84"/>
      <c r="K131" s="2">
        <v>122</v>
      </c>
      <c r="L131" s="6" t="s">
        <v>38</v>
      </c>
      <c r="M131" s="8">
        <v>30.2</v>
      </c>
      <c r="N131" s="14">
        <v>11</v>
      </c>
    </row>
    <row r="132" spans="1:14" ht="41.25" customHeight="1">
      <c r="A132" s="50" t="s">
        <v>23</v>
      </c>
      <c r="B132" s="51"/>
      <c r="C132" s="51"/>
      <c r="D132" s="51"/>
      <c r="E132" s="51"/>
      <c r="F132" s="51"/>
      <c r="G132" s="51"/>
      <c r="H132" s="52"/>
      <c r="I132" s="84" t="s">
        <v>8</v>
      </c>
      <c r="J132" s="84"/>
      <c r="K132" s="2">
        <v>244</v>
      </c>
      <c r="L132" s="6"/>
      <c r="M132" s="8">
        <f>M133</f>
        <v>392.8</v>
      </c>
      <c r="N132" s="14">
        <v>735.5</v>
      </c>
    </row>
    <row r="133" spans="1:14" ht="27.75" customHeight="1">
      <c r="A133" s="50" t="s">
        <v>37</v>
      </c>
      <c r="B133" s="51"/>
      <c r="C133" s="51"/>
      <c r="D133" s="51"/>
      <c r="E133" s="51"/>
      <c r="F133" s="51"/>
      <c r="G133" s="51"/>
      <c r="H133" s="52"/>
      <c r="I133" s="84" t="s">
        <v>8</v>
      </c>
      <c r="J133" s="84"/>
      <c r="K133" s="2">
        <v>244</v>
      </c>
      <c r="L133" s="6" t="s">
        <v>38</v>
      </c>
      <c r="M133" s="8">
        <v>392.8</v>
      </c>
      <c r="N133" s="14">
        <v>735.5</v>
      </c>
    </row>
    <row r="134" spans="1:14" ht="41.25" customHeight="1">
      <c r="A134" s="115" t="s">
        <v>11</v>
      </c>
      <c r="B134" s="115"/>
      <c r="C134" s="115"/>
      <c r="D134" s="115"/>
      <c r="E134" s="115"/>
      <c r="F134" s="115"/>
      <c r="G134" s="115"/>
      <c r="H134" s="116"/>
      <c r="I134" s="114" t="s">
        <v>10</v>
      </c>
      <c r="J134" s="114"/>
      <c r="K134" s="7"/>
      <c r="L134" s="7"/>
      <c r="M134" s="9" t="e">
        <f>M135+M138+M141+#REF!+#REF!+#REF!+#REF!+#REF!+M144+#REF!</f>
        <v>#REF!</v>
      </c>
      <c r="N134" s="40" t="s">
        <v>140</v>
      </c>
    </row>
    <row r="135" spans="1:14" ht="52.5" customHeight="1">
      <c r="A135" s="104" t="s">
        <v>45</v>
      </c>
      <c r="B135" s="104"/>
      <c r="C135" s="104"/>
      <c r="D135" s="104"/>
      <c r="E135" s="104"/>
      <c r="F135" s="104"/>
      <c r="G135" s="104"/>
      <c r="H135" s="105"/>
      <c r="I135" s="77" t="s">
        <v>44</v>
      </c>
      <c r="J135" s="77"/>
      <c r="K135" s="2"/>
      <c r="L135" s="2"/>
      <c r="M135" s="8">
        <f>M136</f>
        <v>11</v>
      </c>
      <c r="N135" s="15">
        <v>13.6</v>
      </c>
    </row>
    <row r="136" spans="1:14" ht="20.25" customHeight="1">
      <c r="A136" s="50" t="s">
        <v>41</v>
      </c>
      <c r="B136" s="51"/>
      <c r="C136" s="51"/>
      <c r="D136" s="51"/>
      <c r="E136" s="51"/>
      <c r="F136" s="51"/>
      <c r="G136" s="51"/>
      <c r="H136" s="52"/>
      <c r="I136" s="65" t="s">
        <v>44</v>
      </c>
      <c r="J136" s="65"/>
      <c r="K136" s="2">
        <v>540</v>
      </c>
      <c r="L136" s="6"/>
      <c r="M136" s="8">
        <f>M137</f>
        <v>11</v>
      </c>
      <c r="N136" s="14">
        <v>13.6</v>
      </c>
    </row>
    <row r="137" spans="1:14" ht="42" customHeight="1">
      <c r="A137" s="50" t="s">
        <v>37</v>
      </c>
      <c r="B137" s="51"/>
      <c r="C137" s="51"/>
      <c r="D137" s="51"/>
      <c r="E137" s="51"/>
      <c r="F137" s="51"/>
      <c r="G137" s="51"/>
      <c r="H137" s="52"/>
      <c r="I137" s="65" t="s">
        <v>44</v>
      </c>
      <c r="J137" s="65"/>
      <c r="K137" s="2">
        <v>540</v>
      </c>
      <c r="L137" s="6" t="s">
        <v>38</v>
      </c>
      <c r="M137" s="8">
        <v>11</v>
      </c>
      <c r="N137" s="14">
        <v>13.6</v>
      </c>
    </row>
    <row r="138" spans="1:14" ht="61.5" customHeight="1">
      <c r="A138" s="104" t="s">
        <v>46</v>
      </c>
      <c r="B138" s="104"/>
      <c r="C138" s="104"/>
      <c r="D138" s="104"/>
      <c r="E138" s="104"/>
      <c r="F138" s="104"/>
      <c r="G138" s="104"/>
      <c r="H138" s="105"/>
      <c r="I138" s="77" t="s">
        <v>47</v>
      </c>
      <c r="J138" s="77"/>
      <c r="K138" s="2"/>
      <c r="L138" s="2"/>
      <c r="M138" s="8">
        <f>M139</f>
        <v>42</v>
      </c>
      <c r="N138" s="15">
        <v>39.5</v>
      </c>
    </row>
    <row r="139" spans="1:14" ht="27.75" customHeight="1">
      <c r="A139" s="50" t="s">
        <v>41</v>
      </c>
      <c r="B139" s="51"/>
      <c r="C139" s="51"/>
      <c r="D139" s="51"/>
      <c r="E139" s="51"/>
      <c r="F139" s="51"/>
      <c r="G139" s="51"/>
      <c r="H139" s="52"/>
      <c r="I139" s="65" t="s">
        <v>47</v>
      </c>
      <c r="J139" s="65"/>
      <c r="K139" s="2">
        <v>540</v>
      </c>
      <c r="L139" s="6"/>
      <c r="M139" s="8">
        <f>M140</f>
        <v>42</v>
      </c>
      <c r="N139" s="14">
        <v>39.5</v>
      </c>
    </row>
    <row r="140" spans="1:14" ht="41.25" customHeight="1">
      <c r="A140" s="50" t="s">
        <v>37</v>
      </c>
      <c r="B140" s="51"/>
      <c r="C140" s="51"/>
      <c r="D140" s="51"/>
      <c r="E140" s="51"/>
      <c r="F140" s="51"/>
      <c r="G140" s="51"/>
      <c r="H140" s="52"/>
      <c r="I140" s="65" t="s">
        <v>47</v>
      </c>
      <c r="J140" s="65"/>
      <c r="K140" s="2">
        <v>540</v>
      </c>
      <c r="L140" s="6" t="s">
        <v>38</v>
      </c>
      <c r="M140" s="8">
        <v>42</v>
      </c>
      <c r="N140" s="23">
        <v>39.5</v>
      </c>
    </row>
    <row r="141" spans="1:14" ht="68.25" customHeight="1">
      <c r="A141" s="129" t="s">
        <v>48</v>
      </c>
      <c r="B141" s="129"/>
      <c r="C141" s="129"/>
      <c r="D141" s="129"/>
      <c r="E141" s="129"/>
      <c r="F141" s="129"/>
      <c r="G141" s="129"/>
      <c r="H141" s="130"/>
      <c r="I141" s="77" t="s">
        <v>49</v>
      </c>
      <c r="J141" s="77"/>
      <c r="K141" s="2"/>
      <c r="L141" s="2"/>
      <c r="M141" s="8">
        <f>M142</f>
        <v>86</v>
      </c>
      <c r="N141" s="15">
        <v>108.6</v>
      </c>
    </row>
    <row r="142" spans="1:14" ht="16.5" customHeight="1">
      <c r="A142" s="50" t="s">
        <v>41</v>
      </c>
      <c r="B142" s="51"/>
      <c r="C142" s="51"/>
      <c r="D142" s="51"/>
      <c r="E142" s="51"/>
      <c r="F142" s="51"/>
      <c r="G142" s="51"/>
      <c r="H142" s="52"/>
      <c r="I142" s="65" t="s">
        <v>49</v>
      </c>
      <c r="J142" s="65"/>
      <c r="K142" s="2">
        <v>540</v>
      </c>
      <c r="L142" s="6"/>
      <c r="M142" s="8">
        <f>M143</f>
        <v>86</v>
      </c>
      <c r="N142" s="14">
        <v>108.6</v>
      </c>
    </row>
    <row r="143" spans="1:14" ht="41.25" customHeight="1">
      <c r="A143" s="50" t="s">
        <v>37</v>
      </c>
      <c r="B143" s="51"/>
      <c r="C143" s="51"/>
      <c r="D143" s="51"/>
      <c r="E143" s="51"/>
      <c r="F143" s="51"/>
      <c r="G143" s="51"/>
      <c r="H143" s="52"/>
      <c r="I143" s="65" t="s">
        <v>49</v>
      </c>
      <c r="J143" s="65"/>
      <c r="K143" s="2">
        <v>540</v>
      </c>
      <c r="L143" s="6" t="s">
        <v>38</v>
      </c>
      <c r="M143" s="8">
        <v>86</v>
      </c>
      <c r="N143" s="14">
        <v>108.6</v>
      </c>
    </row>
    <row r="144" spans="1:14" ht="59.25" customHeight="1">
      <c r="A144" s="131" t="s">
        <v>52</v>
      </c>
      <c r="B144" s="131"/>
      <c r="C144" s="131"/>
      <c r="D144" s="131"/>
      <c r="E144" s="131"/>
      <c r="F144" s="131"/>
      <c r="G144" s="131"/>
      <c r="H144" s="132"/>
      <c r="I144" s="77" t="s">
        <v>51</v>
      </c>
      <c r="J144" s="77"/>
      <c r="K144" s="2"/>
      <c r="L144" s="17"/>
      <c r="M144" s="11" t="e">
        <f>M145</f>
        <v>#REF!</v>
      </c>
      <c r="N144" s="15">
        <v>1</v>
      </c>
    </row>
    <row r="145" spans="1:14" ht="27.75" customHeight="1">
      <c r="A145" s="50" t="s">
        <v>23</v>
      </c>
      <c r="B145" s="51"/>
      <c r="C145" s="51"/>
      <c r="D145" s="51"/>
      <c r="E145" s="51"/>
      <c r="F145" s="51"/>
      <c r="G145" s="51"/>
      <c r="H145" s="52"/>
      <c r="I145" s="65" t="s">
        <v>51</v>
      </c>
      <c r="J145" s="65"/>
      <c r="K145" s="2">
        <v>244</v>
      </c>
      <c r="L145" s="6"/>
      <c r="M145" s="8" t="e">
        <f>#REF!</f>
        <v>#REF!</v>
      </c>
      <c r="N145" s="14">
        <v>1</v>
      </c>
    </row>
    <row r="146" spans="1:14" ht="44.25" customHeight="1">
      <c r="A146" s="50" t="s">
        <v>37</v>
      </c>
      <c r="B146" s="51"/>
      <c r="C146" s="51"/>
      <c r="D146" s="51"/>
      <c r="E146" s="51"/>
      <c r="F146" s="51"/>
      <c r="G146" s="51"/>
      <c r="H146" s="52"/>
      <c r="I146" s="83" t="s">
        <v>51</v>
      </c>
      <c r="J146" s="67"/>
      <c r="K146" s="2">
        <v>244</v>
      </c>
      <c r="L146" s="6" t="s">
        <v>38</v>
      </c>
      <c r="M146" s="8"/>
      <c r="N146" s="14">
        <v>1</v>
      </c>
    </row>
    <row r="147" spans="1:14" ht="36.75" customHeight="1">
      <c r="A147" s="32"/>
      <c r="B147" s="33"/>
      <c r="C147" s="33"/>
      <c r="D147" s="33"/>
      <c r="E147" s="33"/>
      <c r="F147" s="33"/>
      <c r="G147" s="33"/>
      <c r="H147" s="33"/>
      <c r="I147" s="34"/>
      <c r="J147" s="34"/>
      <c r="K147" s="35"/>
      <c r="L147" s="36"/>
      <c r="M147" s="37"/>
      <c r="N147" s="38"/>
    </row>
    <row r="148" ht="45" customHeight="1"/>
  </sheetData>
  <sheetProtection selectLockedCells="1" selectUnlockedCells="1"/>
  <mergeCells count="279">
    <mergeCell ref="I68:J68"/>
    <mergeCell ref="I100:J100"/>
    <mergeCell ref="A97:H97"/>
    <mergeCell ref="A98:H98"/>
    <mergeCell ref="A95:H95"/>
    <mergeCell ref="I95:J95"/>
    <mergeCell ref="A59:H59"/>
    <mergeCell ref="I59:J59"/>
    <mergeCell ref="A52:H52"/>
    <mergeCell ref="A44:H44"/>
    <mergeCell ref="A49:H49"/>
    <mergeCell ref="I45:J45"/>
    <mergeCell ref="A119:H119"/>
    <mergeCell ref="I119:J119"/>
    <mergeCell ref="A84:H84"/>
    <mergeCell ref="A70:H70"/>
    <mergeCell ref="A118:H118"/>
    <mergeCell ref="A99:H99"/>
    <mergeCell ref="I97:J97"/>
    <mergeCell ref="I98:J98"/>
    <mergeCell ref="A116:H116"/>
    <mergeCell ref="A89:H89"/>
    <mergeCell ref="I118:J118"/>
    <mergeCell ref="A41:H41"/>
    <mergeCell ref="A40:H40"/>
    <mergeCell ref="A39:H39"/>
    <mergeCell ref="I39:J39"/>
    <mergeCell ref="A113:H113"/>
    <mergeCell ref="A114:H114"/>
    <mergeCell ref="A90:H90"/>
    <mergeCell ref="A112:H112"/>
    <mergeCell ref="A54:H54"/>
    <mergeCell ref="I24:J24"/>
    <mergeCell ref="I25:J25"/>
    <mergeCell ref="A24:H24"/>
    <mergeCell ref="A115:H115"/>
    <mergeCell ref="I90:J90"/>
    <mergeCell ref="I91:J91"/>
    <mergeCell ref="I40:J40"/>
    <mergeCell ref="I41:J41"/>
    <mergeCell ref="A58:H58"/>
    <mergeCell ref="I58:J58"/>
    <mergeCell ref="A53:H53"/>
    <mergeCell ref="A82:H82"/>
    <mergeCell ref="A83:H83"/>
    <mergeCell ref="A81:H81"/>
    <mergeCell ref="A72:H72"/>
    <mergeCell ref="A67:H67"/>
    <mergeCell ref="A66:H66"/>
    <mergeCell ref="A55:H55"/>
    <mergeCell ref="A77:H77"/>
    <mergeCell ref="A69:H69"/>
    <mergeCell ref="I60:J60"/>
    <mergeCell ref="I61:J61"/>
    <mergeCell ref="A65:H65"/>
    <mergeCell ref="I63:J63"/>
    <mergeCell ref="I64:J64"/>
    <mergeCell ref="I65:J65"/>
    <mergeCell ref="I146:J146"/>
    <mergeCell ref="I116:J116"/>
    <mergeCell ref="I139:J139"/>
    <mergeCell ref="I93:J93"/>
    <mergeCell ref="A145:H145"/>
    <mergeCell ref="I99:J99"/>
    <mergeCell ref="I145:J145"/>
    <mergeCell ref="A146:H146"/>
    <mergeCell ref="I144:J144"/>
    <mergeCell ref="A120:H120"/>
    <mergeCell ref="A88:H88"/>
    <mergeCell ref="I115:J115"/>
    <mergeCell ref="A91:H91"/>
    <mergeCell ref="I88:J88"/>
    <mergeCell ref="I89:J89"/>
    <mergeCell ref="A92:H92"/>
    <mergeCell ref="A93:H93"/>
    <mergeCell ref="A106:H106"/>
    <mergeCell ref="I92:J92"/>
    <mergeCell ref="A29:H29"/>
    <mergeCell ref="I29:J29"/>
    <mergeCell ref="I31:J31"/>
    <mergeCell ref="I36:J36"/>
    <mergeCell ref="A33:H33"/>
    <mergeCell ref="A34:H34"/>
    <mergeCell ref="A35:H35"/>
    <mergeCell ref="I33:J33"/>
    <mergeCell ref="I34:J34"/>
    <mergeCell ref="I37:J37"/>
    <mergeCell ref="I42:J42"/>
    <mergeCell ref="A38:H38"/>
    <mergeCell ref="A142:H142"/>
    <mergeCell ref="I142:J142"/>
    <mergeCell ref="A138:H138"/>
    <mergeCell ref="A140:H140"/>
    <mergeCell ref="A137:H137"/>
    <mergeCell ref="I137:J137"/>
    <mergeCell ref="I112:J112"/>
    <mergeCell ref="A28:H28"/>
    <mergeCell ref="A26:H26"/>
    <mergeCell ref="A27:H27"/>
    <mergeCell ref="I22:J22"/>
    <mergeCell ref="I26:J26"/>
    <mergeCell ref="I27:J27"/>
    <mergeCell ref="I28:J28"/>
    <mergeCell ref="A25:H25"/>
    <mergeCell ref="A23:H23"/>
    <mergeCell ref="I23:J23"/>
    <mergeCell ref="A141:H141"/>
    <mergeCell ref="A144:H144"/>
    <mergeCell ref="A143:H143"/>
    <mergeCell ref="I143:J143"/>
    <mergeCell ref="I140:J140"/>
    <mergeCell ref="I138:J138"/>
    <mergeCell ref="I141:J141"/>
    <mergeCell ref="A139:H139"/>
    <mergeCell ref="J1:M1"/>
    <mergeCell ref="I6:J6"/>
    <mergeCell ref="I7:J7"/>
    <mergeCell ref="I8:J8"/>
    <mergeCell ref="A2:M2"/>
    <mergeCell ref="A5:H5"/>
    <mergeCell ref="A4:M4"/>
    <mergeCell ref="A6:H6"/>
    <mergeCell ref="I5:J5"/>
    <mergeCell ref="I136:J136"/>
    <mergeCell ref="I135:J135"/>
    <mergeCell ref="A132:H132"/>
    <mergeCell ref="A133:H133"/>
    <mergeCell ref="I134:J134"/>
    <mergeCell ref="A43:H43"/>
    <mergeCell ref="I133:J133"/>
    <mergeCell ref="I132:J132"/>
    <mergeCell ref="A134:H134"/>
    <mergeCell ref="A136:H136"/>
    <mergeCell ref="A135:H135"/>
    <mergeCell ref="A8:H8"/>
    <mergeCell ref="A3:N3"/>
    <mergeCell ref="A7:H7"/>
    <mergeCell ref="A16:H16"/>
    <mergeCell ref="A17:H17"/>
    <mergeCell ref="A18:H18"/>
    <mergeCell ref="I9:J9"/>
    <mergeCell ref="I21:J21"/>
    <mergeCell ref="I10:J10"/>
    <mergeCell ref="A9:H9"/>
    <mergeCell ref="A19:H19"/>
    <mergeCell ref="A15:H15"/>
    <mergeCell ref="A21:H21"/>
    <mergeCell ref="I13:J13"/>
    <mergeCell ref="I14:J14"/>
    <mergeCell ref="A14:H14"/>
    <mergeCell ref="I15:J15"/>
    <mergeCell ref="A10:H10"/>
    <mergeCell ref="I20:J20"/>
    <mergeCell ref="A108:H108"/>
    <mergeCell ref="I11:J11"/>
    <mergeCell ref="A12:H12"/>
    <mergeCell ref="A11:H11"/>
    <mergeCell ref="I16:J16"/>
    <mergeCell ref="A103:H103"/>
    <mergeCell ref="I12:J12"/>
    <mergeCell ref="I62:J62"/>
    <mergeCell ref="A61:H61"/>
    <mergeCell ref="I46:J46"/>
    <mergeCell ref="A117:H117"/>
    <mergeCell ref="I123:J123"/>
    <mergeCell ref="I17:J17"/>
    <mergeCell ref="I18:J18"/>
    <mergeCell ref="I19:J19"/>
    <mergeCell ref="I104:J104"/>
    <mergeCell ref="I70:J70"/>
    <mergeCell ref="I84:J84"/>
    <mergeCell ref="I82:J82"/>
    <mergeCell ref="I78:J78"/>
    <mergeCell ref="A107:H107"/>
    <mergeCell ref="A111:H111"/>
    <mergeCell ref="A96:H96"/>
    <mergeCell ref="A104:H104"/>
    <mergeCell ref="A109:H109"/>
    <mergeCell ref="A105:H105"/>
    <mergeCell ref="A101:H101"/>
    <mergeCell ref="A102:H102"/>
    <mergeCell ref="A100:H100"/>
    <mergeCell ref="A110:H110"/>
    <mergeCell ref="A94:H94"/>
    <mergeCell ref="I71:J71"/>
    <mergeCell ref="A80:H80"/>
    <mergeCell ref="A130:H130"/>
    <mergeCell ref="A121:H121"/>
    <mergeCell ref="A122:H122"/>
    <mergeCell ref="A129:H129"/>
    <mergeCell ref="A127:H127"/>
    <mergeCell ref="A123:H123"/>
    <mergeCell ref="A124:H124"/>
    <mergeCell ref="I96:J96"/>
    <mergeCell ref="I110:J110"/>
    <mergeCell ref="I109:J109"/>
    <mergeCell ref="I103:J103"/>
    <mergeCell ref="I106:J106"/>
    <mergeCell ref="I101:J101"/>
    <mergeCell ref="I108:J108"/>
    <mergeCell ref="I107:J107"/>
    <mergeCell ref="I127:J127"/>
    <mergeCell ref="I124:J124"/>
    <mergeCell ref="I111:J111"/>
    <mergeCell ref="I102:J102"/>
    <mergeCell ref="I105:J105"/>
    <mergeCell ref="I113:J113"/>
    <mergeCell ref="I114:J114"/>
    <mergeCell ref="I121:J121"/>
    <mergeCell ref="I122:J122"/>
    <mergeCell ref="I120:J120"/>
    <mergeCell ref="I125:J125"/>
    <mergeCell ref="A125:H125"/>
    <mergeCell ref="A131:H131"/>
    <mergeCell ref="A126:H126"/>
    <mergeCell ref="A128:H128"/>
    <mergeCell ref="I126:J126"/>
    <mergeCell ref="I128:J128"/>
    <mergeCell ref="I130:J130"/>
    <mergeCell ref="I131:J131"/>
    <mergeCell ref="I129:J129"/>
    <mergeCell ref="I94:J94"/>
    <mergeCell ref="I81:J81"/>
    <mergeCell ref="I69:J69"/>
    <mergeCell ref="I85:J85"/>
    <mergeCell ref="I86:J86"/>
    <mergeCell ref="I87:J87"/>
    <mergeCell ref="I80:J80"/>
    <mergeCell ref="I72:J72"/>
    <mergeCell ref="I79:J79"/>
    <mergeCell ref="I83:J83"/>
    <mergeCell ref="I77:J77"/>
    <mergeCell ref="I74:J74"/>
    <mergeCell ref="I73:J73"/>
    <mergeCell ref="A78:H78"/>
    <mergeCell ref="A79:H79"/>
    <mergeCell ref="I75:J75"/>
    <mergeCell ref="A74:H74"/>
    <mergeCell ref="A73:H73"/>
    <mergeCell ref="I44:J44"/>
    <mergeCell ref="A76:H76"/>
    <mergeCell ref="A75:H75"/>
    <mergeCell ref="A57:H57"/>
    <mergeCell ref="I57:J57"/>
    <mergeCell ref="A60:H60"/>
    <mergeCell ref="A62:H62"/>
    <mergeCell ref="A51:H51"/>
    <mergeCell ref="I76:J76"/>
    <mergeCell ref="I67:J67"/>
    <mergeCell ref="I30:J30"/>
    <mergeCell ref="A32:H32"/>
    <mergeCell ref="A36:H36"/>
    <mergeCell ref="I32:J32"/>
    <mergeCell ref="I43:J43"/>
    <mergeCell ref="A42:H42"/>
    <mergeCell ref="A30:H30"/>
    <mergeCell ref="A31:H31"/>
    <mergeCell ref="A37:H37"/>
    <mergeCell ref="I35:J35"/>
    <mergeCell ref="A13:H13"/>
    <mergeCell ref="A87:H87"/>
    <mergeCell ref="A86:H86"/>
    <mergeCell ref="A85:H85"/>
    <mergeCell ref="A63:H63"/>
    <mergeCell ref="A64:H64"/>
    <mergeCell ref="A50:H50"/>
    <mergeCell ref="A48:H48"/>
    <mergeCell ref="A22:H22"/>
    <mergeCell ref="A20:H20"/>
    <mergeCell ref="A45:H45"/>
    <mergeCell ref="A46:H46"/>
    <mergeCell ref="A47:H47"/>
    <mergeCell ref="A71:H71"/>
    <mergeCell ref="I66:J66"/>
    <mergeCell ref="A68:H68"/>
    <mergeCell ref="I47:J47"/>
    <mergeCell ref="I55:J55"/>
    <mergeCell ref="A56:H56"/>
    <mergeCell ref="I56:J56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2015-08-18T13:11:36Z</cp:lastPrinted>
  <dcterms:created xsi:type="dcterms:W3CDTF">2013-11-21T12:17:51Z</dcterms:created>
  <dcterms:modified xsi:type="dcterms:W3CDTF">2015-11-06T08:37:06Z</dcterms:modified>
  <cp:category/>
  <cp:version/>
  <cp:contentType/>
  <cp:contentStatus/>
</cp:coreProperties>
</file>